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23" i="1" l="1"/>
  <c r="D23" i="1"/>
  <c r="E33" i="1"/>
  <c r="D33" i="1"/>
  <c r="E37" i="1"/>
  <c r="E15" i="1" s="1"/>
  <c r="D37" i="1"/>
  <c r="D15" i="1" l="1"/>
  <c r="C15" i="1"/>
  <c r="B15" i="1"/>
  <c r="C11" i="1"/>
  <c r="B11" i="1"/>
</calcChain>
</file>

<file path=xl/sharedStrings.xml><?xml version="1.0" encoding="utf-8"?>
<sst xmlns="http://schemas.openxmlformats.org/spreadsheetml/2006/main" count="75" uniqueCount="44">
  <si>
    <r>
      <t>Порядок определения поставщика:</t>
    </r>
    <r>
      <rPr>
        <sz val="9"/>
        <color rgb="FF000000"/>
        <rFont val="Tahoma"/>
        <family val="2"/>
        <charset val="204"/>
      </rPr>
      <t>№ 44-ФЗ и № 94-ФЗ</t>
    </r>
  </si>
  <si>
    <r>
      <t>Статус контракта:</t>
    </r>
    <r>
      <rPr>
        <sz val="9"/>
        <color rgb="FF000000"/>
        <rFont val="Tahoma"/>
        <family val="2"/>
        <charset val="204"/>
      </rPr>
      <t>Исполнение</t>
    </r>
  </si>
  <si>
    <r>
      <t>Изменения сведений о контракте:</t>
    </r>
    <r>
      <rPr>
        <sz val="9"/>
        <color rgb="FF000000"/>
        <rFont val="Tahoma"/>
        <family val="2"/>
        <charset val="204"/>
      </rPr>
      <t> Не учитывать при поиске</t>
    </r>
  </si>
  <si>
    <r>
      <t>Источник финансирования контракта:</t>
    </r>
    <r>
      <rPr>
        <sz val="9"/>
        <color rgb="FF000000"/>
        <rFont val="Tahoma"/>
        <family val="2"/>
        <charset val="204"/>
      </rPr>
      <t> Бюджетные средства, Внебюджетные средства</t>
    </r>
  </si>
  <si>
    <r>
      <t>Валюта контракта:</t>
    </r>
    <r>
      <rPr>
        <sz val="9"/>
        <color rgb="FF000000"/>
        <rFont val="Tahoma"/>
        <family val="2"/>
        <charset val="204"/>
      </rPr>
      <t> Любая</t>
    </r>
  </si>
  <si>
    <r>
      <t>Адрес:</t>
    </r>
    <r>
      <rPr>
        <sz val="9"/>
        <color rgb="FF000000"/>
        <rFont val="Tahoma"/>
        <family val="2"/>
        <charset val="204"/>
      </rPr>
      <t> моск</t>
    </r>
  </si>
  <si>
    <t>Всего</t>
  </si>
  <si>
    <t>Срок исполнения контракта</t>
  </si>
  <si>
    <t>до 31/12/2014</t>
  </si>
  <si>
    <t>с 01/01/2015</t>
  </si>
  <si>
    <t>Цена контракта</t>
  </si>
  <si>
    <t>до 100000</t>
  </si>
  <si>
    <t>от 100001 до 300000</t>
  </si>
  <si>
    <t>от 300001 до 500000</t>
  </si>
  <si>
    <t>от 500001 до 900000</t>
  </si>
  <si>
    <t>от 900001 до 1500000</t>
  </si>
  <si>
    <t>от 1500001 до 2500000</t>
  </si>
  <si>
    <t>от 2500001 до 5000000</t>
  </si>
  <si>
    <t>от 5000001 до 7500000</t>
  </si>
  <si>
    <t>от 7500001 до 10000000</t>
  </si>
  <si>
    <t>от 10000001 до 13000000</t>
  </si>
  <si>
    <t>от 13000001 до 17000000</t>
  </si>
  <si>
    <t>от 17000001 до 25000000</t>
  </si>
  <si>
    <t>от 25000001 до 40000000</t>
  </si>
  <si>
    <t>от 40000001 до 60000000</t>
  </si>
  <si>
    <t>от 60000001 до 100000000</t>
  </si>
  <si>
    <t>от 100000001 до 1000000000</t>
  </si>
  <si>
    <t>от 1000000001</t>
  </si>
  <si>
    <t>Примечания:</t>
  </si>
  <si>
    <t>Есть проблема с определением суммы контракта - некоторые суммы указаны за часть этапа.</t>
  </si>
  <si>
    <t>макс</t>
  </si>
  <si>
    <t>мин</t>
  </si>
  <si>
    <t>в xml</t>
  </si>
  <si>
    <t>загружено</t>
  </si>
  <si>
    <t xml:space="preserve">В одном XML файле выгрузки много позиций с повторяющимся номером контракта. </t>
  </si>
  <si>
    <t>от 100000001 до 500000000</t>
  </si>
  <si>
    <t>от 500000000 до 1000000000</t>
  </si>
  <si>
    <t>выгружено</t>
  </si>
  <si>
    <t>загружено итогом</t>
  </si>
  <si>
    <t>от 40000001 до 50000000</t>
  </si>
  <si>
    <t>от 50000001 до 60000000</t>
  </si>
  <si>
    <t>от 4000001 до 5000000</t>
  </si>
  <si>
    <t>от 2500001 до 3000000</t>
  </si>
  <si>
    <t>от 3000001 до 4000000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</si>
</sst>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b/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0" borderId="1" xfId="0" applyFont="1" applyBorder="1"/>
    <xf numFmtId="0" fontId="3" fillId="0" borderId="0" xfId="0" applyFont="1" applyFill="1" applyBorder="1" applyAlignment="1">
      <alignment horizontal="left" vertical="center" wrapText="1" indent="1"/>
    </xf>
    <xf numFmtId="0" fontId="0" fillId="0" borderId="0" xfId="0" applyFont="1"/>
    <xf numFmtId="0" fontId="2" fillId="2" borderId="0" xfId="0" applyFont="1" applyFill="1" applyBorder="1" applyAlignment="1">
      <alignment horizontal="left" vertical="center" wrapText="1" indent="1"/>
    </xf>
    <xf numFmtId="0" fontId="1" fillId="2" borderId="0" xfId="0" applyFont="1" applyFill="1"/>
    <xf numFmtId="0" fontId="0" fillId="0" borderId="1" xfId="0" applyBorder="1"/>
    <xf numFmtId="0" fontId="1" fillId="3" borderId="1" xfId="0" applyFont="1" applyFill="1" applyBorder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G40"/>
  <sheetViews>
    <sheetView tabSelected="1" topLeftCell="A14" workbookViewId="0">
      <selection activeCell="A22" sqref="A22:XFD22"/>
    </sheetView>
  </sheetViews>
  <sheetFormatPr defaultRowHeight="15" outlineLevelRow="1" x14ac:dyDescent="0.25"/>
  <cols>
    <col min="1" max="1" width="66.42578125" customWidth="1"/>
    <col min="4" max="4" width="9.140625" customWidth="1"/>
    <col min="5" max="5" width="10.28515625" customWidth="1"/>
    <col min="6" max="6" width="17.28515625" customWidth="1"/>
    <col min="7" max="7" width="12.85546875" customWidth="1"/>
  </cols>
  <sheetData>
    <row r="2" spans="1:7" x14ac:dyDescent="0.25">
      <c r="A2" s="1" t="s">
        <v>0</v>
      </c>
    </row>
    <row r="3" spans="1:7" x14ac:dyDescent="0.25">
      <c r="A3" s="1" t="s">
        <v>1</v>
      </c>
    </row>
    <row r="4" spans="1:7" x14ac:dyDescent="0.25">
      <c r="A4" s="1" t="s">
        <v>2</v>
      </c>
    </row>
    <row r="5" spans="1:7" ht="22.5" x14ac:dyDescent="0.25">
      <c r="A5" s="1" t="s">
        <v>3</v>
      </c>
    </row>
    <row r="6" spans="1:7" x14ac:dyDescent="0.25">
      <c r="A6" s="1" t="s">
        <v>4</v>
      </c>
    </row>
    <row r="7" spans="1:7" x14ac:dyDescent="0.25">
      <c r="A7" s="1" t="s">
        <v>5</v>
      </c>
      <c r="G7" t="s">
        <v>28</v>
      </c>
    </row>
    <row r="8" spans="1:7" x14ac:dyDescent="0.25">
      <c r="B8" t="s">
        <v>30</v>
      </c>
      <c r="C8" t="s">
        <v>31</v>
      </c>
      <c r="D8" t="s">
        <v>32</v>
      </c>
      <c r="E8" t="s">
        <v>33</v>
      </c>
      <c r="G8" t="s">
        <v>29</v>
      </c>
    </row>
    <row r="9" spans="1:7" x14ac:dyDescent="0.25">
      <c r="A9" s="2" t="s">
        <v>6</v>
      </c>
      <c r="B9" s="3">
        <v>511825</v>
      </c>
      <c r="C9" s="3">
        <v>157556</v>
      </c>
      <c r="D9" s="8"/>
      <c r="E9" s="8"/>
      <c r="G9" t="s">
        <v>34</v>
      </c>
    </row>
    <row r="11" spans="1:7" x14ac:dyDescent="0.25">
      <c r="A11" s="4" t="s">
        <v>7</v>
      </c>
      <c r="B11">
        <f>SUM(B12:B13)</f>
        <v>511651</v>
      </c>
      <c r="C11">
        <f>SUM(C12:C13)</f>
        <v>157556</v>
      </c>
    </row>
    <row r="12" spans="1:7" x14ac:dyDescent="0.25">
      <c r="A12" s="5" t="s">
        <v>8</v>
      </c>
      <c r="B12">
        <v>460852</v>
      </c>
      <c r="C12">
        <v>136992</v>
      </c>
    </row>
    <row r="13" spans="1:7" x14ac:dyDescent="0.25">
      <c r="A13" s="6" t="s">
        <v>9</v>
      </c>
      <c r="B13" s="7">
        <v>50799</v>
      </c>
      <c r="C13" s="7">
        <v>20564</v>
      </c>
    </row>
    <row r="15" spans="1:7" x14ac:dyDescent="0.25">
      <c r="A15" s="9" t="s">
        <v>10</v>
      </c>
      <c r="B15" s="9">
        <f>SUM(B16:B50)</f>
        <v>56368</v>
      </c>
      <c r="C15" s="9">
        <f>SUM(C16:C50)</f>
        <v>22891</v>
      </c>
      <c r="D15" s="9">
        <f>D16+D18+D17+D19+D20+D21+D27+D23+D28+D29+D30+D31+D32+D36+D33+D37+D40</f>
        <v>33406</v>
      </c>
      <c r="E15" s="9">
        <f>E16+E18+E17+E19+E20+E21+E27+E23+E28+E29+E30+E31+E32+E36+E33+E37+E40</f>
        <v>5627</v>
      </c>
    </row>
    <row r="16" spans="1:7" x14ac:dyDescent="0.25">
      <c r="A16" s="8" t="s">
        <v>11</v>
      </c>
      <c r="B16" s="8">
        <v>10683</v>
      </c>
      <c r="C16" s="8">
        <v>4674</v>
      </c>
      <c r="D16" s="8"/>
      <c r="E16" s="8"/>
    </row>
    <row r="17" spans="1:7" x14ac:dyDescent="0.25">
      <c r="A17" s="8" t="s">
        <v>12</v>
      </c>
      <c r="B17" s="8">
        <v>9117</v>
      </c>
      <c r="C17" s="8">
        <v>4036</v>
      </c>
      <c r="D17" s="8"/>
      <c r="E17" s="8"/>
    </row>
    <row r="18" spans="1:7" x14ac:dyDescent="0.25">
      <c r="A18" s="8" t="s">
        <v>13</v>
      </c>
      <c r="B18" s="8">
        <v>5019</v>
      </c>
      <c r="C18" s="8">
        <v>2330</v>
      </c>
      <c r="D18" s="8"/>
      <c r="E18" s="8"/>
    </row>
    <row r="19" spans="1:7" x14ac:dyDescent="0.25">
      <c r="A19" s="8" t="s">
        <v>14</v>
      </c>
      <c r="B19" s="8">
        <v>4520</v>
      </c>
      <c r="C19" s="8">
        <v>1867</v>
      </c>
      <c r="D19" s="8"/>
      <c r="E19" s="8"/>
    </row>
    <row r="20" spans="1:7" x14ac:dyDescent="0.25">
      <c r="A20" s="8" t="s">
        <v>15</v>
      </c>
      <c r="B20" s="8">
        <v>3661</v>
      </c>
      <c r="C20" s="8">
        <v>1552</v>
      </c>
      <c r="D20" s="8"/>
      <c r="E20" s="8"/>
    </row>
    <row r="21" spans="1:7" x14ac:dyDescent="0.25">
      <c r="A21" s="8" t="s">
        <v>16</v>
      </c>
      <c r="B21" s="8">
        <v>1286</v>
      </c>
      <c r="C21" s="8">
        <v>1286</v>
      </c>
      <c r="D21" s="8"/>
      <c r="E21" s="8"/>
    </row>
    <row r="22" spans="1:7" x14ac:dyDescent="0.25">
      <c r="A22" s="8"/>
      <c r="B22" s="8"/>
      <c r="C22" s="8"/>
      <c r="D22" s="8"/>
      <c r="E22" s="8"/>
    </row>
    <row r="23" spans="1:7" x14ac:dyDescent="0.25">
      <c r="A23" s="8" t="s">
        <v>17</v>
      </c>
      <c r="B23" s="8">
        <v>3336</v>
      </c>
      <c r="C23" s="8">
        <v>1247</v>
      </c>
      <c r="D23" s="8">
        <f>SUM(D24:D26)</f>
        <v>9115</v>
      </c>
      <c r="E23" s="8">
        <f>SUM(E24:E26)</f>
        <v>1419</v>
      </c>
      <c r="F23" s="10" t="s">
        <v>38</v>
      </c>
    </row>
    <row r="24" spans="1:7" outlineLevel="1" x14ac:dyDescent="0.25">
      <c r="A24" s="8" t="s">
        <v>42</v>
      </c>
      <c r="B24" s="8">
        <v>1183</v>
      </c>
      <c r="C24" s="8">
        <v>485</v>
      </c>
      <c r="D24" s="8">
        <v>3693</v>
      </c>
      <c r="E24" s="8">
        <v>485</v>
      </c>
      <c r="F24" s="10" t="s">
        <v>33</v>
      </c>
      <c r="G24" t="s">
        <v>37</v>
      </c>
    </row>
    <row r="25" spans="1:7" outlineLevel="1" x14ac:dyDescent="0.25">
      <c r="A25" s="8" t="s">
        <v>43</v>
      </c>
      <c r="B25" s="8">
        <v>1279</v>
      </c>
      <c r="C25" s="8">
        <v>434</v>
      </c>
      <c r="D25" s="8">
        <v>2980</v>
      </c>
      <c r="E25" s="8">
        <v>434</v>
      </c>
      <c r="F25" s="10" t="s">
        <v>33</v>
      </c>
      <c r="G25" t="s">
        <v>37</v>
      </c>
    </row>
    <row r="26" spans="1:7" outlineLevel="1" x14ac:dyDescent="0.25">
      <c r="A26" s="8" t="s">
        <v>41</v>
      </c>
      <c r="B26" s="8">
        <v>872</v>
      </c>
      <c r="C26" s="8">
        <v>328</v>
      </c>
      <c r="D26" s="8">
        <v>2442</v>
      </c>
      <c r="E26" s="8">
        <v>500</v>
      </c>
      <c r="F26" s="10" t="s">
        <v>33</v>
      </c>
      <c r="G26" t="s">
        <v>37</v>
      </c>
    </row>
    <row r="27" spans="1:7" x14ac:dyDescent="0.25">
      <c r="A27" s="8" t="s">
        <v>18</v>
      </c>
      <c r="B27" s="8">
        <v>1377</v>
      </c>
      <c r="C27" s="8">
        <v>497</v>
      </c>
      <c r="D27" s="8">
        <v>3455</v>
      </c>
      <c r="E27" s="8">
        <v>497</v>
      </c>
      <c r="F27" s="10" t="s">
        <v>33</v>
      </c>
      <c r="G27" t="s">
        <v>37</v>
      </c>
    </row>
    <row r="28" spans="1:7" x14ac:dyDescent="0.25">
      <c r="A28" s="8" t="s">
        <v>19</v>
      </c>
      <c r="B28" s="8">
        <v>960</v>
      </c>
      <c r="C28" s="8">
        <v>405</v>
      </c>
      <c r="D28" s="8">
        <v>2080</v>
      </c>
      <c r="E28" s="8">
        <v>405</v>
      </c>
      <c r="F28" s="10" t="s">
        <v>33</v>
      </c>
      <c r="G28" t="s">
        <v>37</v>
      </c>
    </row>
    <row r="29" spans="1:7" x14ac:dyDescent="0.25">
      <c r="A29" s="8" t="s">
        <v>20</v>
      </c>
      <c r="B29" s="8">
        <v>818</v>
      </c>
      <c r="C29" s="8">
        <v>282</v>
      </c>
      <c r="D29" s="8">
        <v>1511</v>
      </c>
      <c r="E29" s="8">
        <v>282</v>
      </c>
      <c r="F29" s="10" t="s">
        <v>33</v>
      </c>
      <c r="G29" t="s">
        <v>37</v>
      </c>
    </row>
    <row r="30" spans="1:7" x14ac:dyDescent="0.25">
      <c r="A30" s="8" t="s">
        <v>21</v>
      </c>
      <c r="B30" s="8">
        <v>828</v>
      </c>
      <c r="C30" s="8">
        <v>249</v>
      </c>
      <c r="D30" s="8">
        <v>1362</v>
      </c>
      <c r="E30" s="8">
        <v>249</v>
      </c>
      <c r="F30" s="10" t="s">
        <v>33</v>
      </c>
      <c r="G30" t="s">
        <v>37</v>
      </c>
    </row>
    <row r="31" spans="1:7" x14ac:dyDescent="0.25">
      <c r="A31" s="8" t="s">
        <v>22</v>
      </c>
      <c r="B31" s="8">
        <v>917</v>
      </c>
      <c r="C31" s="8">
        <v>345</v>
      </c>
      <c r="D31" s="8">
        <v>1698</v>
      </c>
      <c r="E31" s="8">
        <v>345</v>
      </c>
      <c r="F31" s="10" t="s">
        <v>33</v>
      </c>
      <c r="G31" t="s">
        <v>37</v>
      </c>
    </row>
    <row r="32" spans="1:7" x14ac:dyDescent="0.25">
      <c r="A32" s="8" t="s">
        <v>23</v>
      </c>
      <c r="B32" s="8">
        <v>1543</v>
      </c>
      <c r="C32" s="8">
        <v>383</v>
      </c>
      <c r="D32" s="8">
        <v>1953</v>
      </c>
      <c r="E32" s="8">
        <v>383</v>
      </c>
      <c r="F32" s="10" t="s">
        <v>33</v>
      </c>
      <c r="G32" t="s">
        <v>37</v>
      </c>
    </row>
    <row r="33" spans="1:7" collapsed="1" x14ac:dyDescent="0.25">
      <c r="A33" s="8" t="s">
        <v>24</v>
      </c>
      <c r="B33" s="8">
        <v>2037</v>
      </c>
      <c r="C33" s="8">
        <v>544</v>
      </c>
      <c r="D33" s="8">
        <f>SUM(D34:D35)</f>
        <v>1594</v>
      </c>
      <c r="E33" s="8">
        <f>SUM(E34:E35)</f>
        <v>712</v>
      </c>
      <c r="F33" s="10" t="s">
        <v>38</v>
      </c>
    </row>
    <row r="34" spans="1:7" hidden="1" outlineLevel="1" x14ac:dyDescent="0.25">
      <c r="A34" s="8" t="s">
        <v>39</v>
      </c>
      <c r="B34" s="8">
        <v>1719</v>
      </c>
      <c r="C34" s="8">
        <v>394</v>
      </c>
      <c r="D34" s="8">
        <v>810</v>
      </c>
      <c r="E34" s="8">
        <v>394</v>
      </c>
      <c r="F34" s="10" t="s">
        <v>33</v>
      </c>
      <c r="G34" t="s">
        <v>37</v>
      </c>
    </row>
    <row r="35" spans="1:7" hidden="1" outlineLevel="1" x14ac:dyDescent="0.25">
      <c r="A35" s="8" t="s">
        <v>40</v>
      </c>
      <c r="B35" s="8">
        <v>318</v>
      </c>
      <c r="C35" s="8">
        <v>150</v>
      </c>
      <c r="D35" s="8">
        <v>784</v>
      </c>
      <c r="E35" s="8">
        <v>318</v>
      </c>
      <c r="F35" s="10" t="s">
        <v>33</v>
      </c>
      <c r="G35" t="s">
        <v>37</v>
      </c>
    </row>
    <row r="36" spans="1:7" x14ac:dyDescent="0.25">
      <c r="A36" s="8" t="s">
        <v>25</v>
      </c>
      <c r="B36" s="8">
        <v>758</v>
      </c>
      <c r="C36" s="8">
        <v>283</v>
      </c>
      <c r="D36" s="8">
        <v>1239</v>
      </c>
      <c r="E36" s="8">
        <v>490</v>
      </c>
      <c r="F36" s="10" t="s">
        <v>33</v>
      </c>
      <c r="G36" t="s">
        <v>37</v>
      </c>
    </row>
    <row r="37" spans="1:7" collapsed="1" x14ac:dyDescent="0.25">
      <c r="A37" s="8" t="s">
        <v>26</v>
      </c>
      <c r="B37" s="8">
        <v>1905</v>
      </c>
      <c r="C37" s="8">
        <v>538</v>
      </c>
      <c r="D37" s="8">
        <f>SUM(D38:D39)</f>
        <v>9247</v>
      </c>
      <c r="E37" s="8">
        <f>SUM(E38:E39)</f>
        <v>801</v>
      </c>
      <c r="F37" s="10" t="s">
        <v>38</v>
      </c>
    </row>
    <row r="38" spans="1:7" hidden="1" outlineLevel="1" x14ac:dyDescent="0.25">
      <c r="A38" s="8" t="s">
        <v>35</v>
      </c>
      <c r="B38" s="8">
        <v>1601</v>
      </c>
      <c r="C38" s="8">
        <v>472</v>
      </c>
      <c r="D38" s="8">
        <v>1837</v>
      </c>
      <c r="E38" s="8">
        <v>500</v>
      </c>
      <c r="F38" s="10" t="s">
        <v>33</v>
      </c>
      <c r="G38" t="s">
        <v>37</v>
      </c>
    </row>
    <row r="39" spans="1:7" hidden="1" outlineLevel="1" x14ac:dyDescent="0.25">
      <c r="A39" s="8" t="s">
        <v>36</v>
      </c>
      <c r="B39" s="8">
        <v>302</v>
      </c>
      <c r="C39" s="8">
        <v>66</v>
      </c>
      <c r="D39" s="8">
        <v>7410</v>
      </c>
      <c r="E39" s="8">
        <v>301</v>
      </c>
      <c r="F39" s="10" t="s">
        <v>33</v>
      </c>
      <c r="G39" t="s">
        <v>37</v>
      </c>
    </row>
    <row r="40" spans="1:7" x14ac:dyDescent="0.25">
      <c r="A40" s="8" t="s">
        <v>27</v>
      </c>
      <c r="B40" s="8">
        <v>329</v>
      </c>
      <c r="C40" s="8">
        <v>44</v>
      </c>
      <c r="D40" s="8">
        <v>152</v>
      </c>
      <c r="E40" s="8">
        <v>44</v>
      </c>
      <c r="F40" s="10" t="s">
        <v>33</v>
      </c>
      <c r="G40" t="s">
        <v>37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2014-11-04T12:45:22Z</dcterms:modified>
</cp:coreProperties>
</file>