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R1C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A422" authorId="0">
      <text>
        <r>
          <rPr>
            <sz val="10"/>
            <rFont val="Arial"/>
            <family val="2"/>
            <charset val="204"/>
          </rPr>
          <t xml:space="preserve">И 15 числа я заболел 39</t>
        </r>
      </text>
    </comment>
  </commentList>
</comments>
</file>

<file path=xl/sharedStrings.xml><?xml version="1.0" encoding="utf-8"?>
<sst xmlns="http://schemas.openxmlformats.org/spreadsheetml/2006/main" count="2354" uniqueCount="644">
  <si>
    <t xml:space="preserve">Дата</t>
  </si>
  <si>
    <t xml:space="preserve">Объем</t>
  </si>
  <si>
    <t xml:space="preserve">Напиток</t>
  </si>
  <si>
    <t xml:space="preserve">Кто</t>
  </si>
  <si>
    <t xml:space="preserve">Место</t>
  </si>
  <si>
    <t xml:space="preserve">Доп информация</t>
  </si>
  <si>
    <t xml:space="preserve">ФЕВРАЛЬ</t>
  </si>
  <si>
    <t xml:space="preserve">сам</t>
  </si>
  <si>
    <t xml:space="preserve">дома</t>
  </si>
  <si>
    <t xml:space="preserve">Утром вобщем-то нормально.</t>
  </si>
  <si>
    <t xml:space="preserve">250 гр</t>
  </si>
  <si>
    <t xml:space="preserve">Бальзам "Мордовский"</t>
  </si>
  <si>
    <t xml:space="preserve">200 гр</t>
  </si>
  <si>
    <t xml:space="preserve">Б-52</t>
  </si>
  <si>
    <t xml:space="preserve">с Серегой</t>
  </si>
  <si>
    <t xml:space="preserve">в гостях</t>
  </si>
  <si>
    <t xml:space="preserve">Утро нормально.</t>
  </si>
  <si>
    <t xml:space="preserve">3 литра</t>
  </si>
  <si>
    <t xml:space="preserve">пиво</t>
  </si>
  <si>
    <t xml:space="preserve">300 гр</t>
  </si>
  <si>
    <t xml:space="preserve">мартини с соком</t>
  </si>
  <si>
    <t xml:space="preserve">3,5 литра</t>
  </si>
  <si>
    <t xml:space="preserve">в баре и дома</t>
  </si>
  <si>
    <t xml:space="preserve">Утро на троечку. Взял из бара литр с собой. Зачем?</t>
  </si>
  <si>
    <t xml:space="preserve">сам и с Лешей</t>
  </si>
  <si>
    <t xml:space="preserve">4 раза за неделю. Жутковато</t>
  </si>
  <si>
    <t xml:space="preserve">2,5 литра</t>
  </si>
  <si>
    <t xml:space="preserve">с Лешей</t>
  </si>
  <si>
    <t xml:space="preserve">в баре</t>
  </si>
  <si>
    <t xml:space="preserve">50 гр</t>
  </si>
  <si>
    <t xml:space="preserve">виски</t>
  </si>
  <si>
    <t xml:space="preserve">дом</t>
  </si>
  <si>
    <t xml:space="preserve">Под кино. Утро нормально.</t>
  </si>
  <si>
    <t xml:space="preserve">Встречался с Ромой Кленовым. Утро на 3-</t>
  </si>
  <si>
    <t xml:space="preserve">4 литра</t>
  </si>
  <si>
    <t xml:space="preserve">Бехеровка</t>
  </si>
  <si>
    <t xml:space="preserve">Накидался прилично. Утро мрачноватое.</t>
  </si>
  <si>
    <t xml:space="preserve">175 гр</t>
  </si>
  <si>
    <t xml:space="preserve">грушовица (50%)</t>
  </si>
  <si>
    <t xml:space="preserve">МАРТ</t>
  </si>
  <si>
    <t xml:space="preserve">4,5 литра</t>
  </si>
  <si>
    <t xml:space="preserve">Очень хотелось выпить, аж колбасило. Утром еще не протрезвел.</t>
  </si>
  <si>
    <t xml:space="preserve">Утро на 3</t>
  </si>
  <si>
    <t xml:space="preserve">1,4 литра</t>
  </si>
  <si>
    <t xml:space="preserve">херес</t>
  </si>
  <si>
    <t xml:space="preserve">Нажрался. Утро - кошмар.</t>
  </si>
  <si>
    <t xml:space="preserve">100 гр</t>
  </si>
  <si>
    <t xml:space="preserve">коньяк</t>
  </si>
  <si>
    <t xml:space="preserve">с Вольмонтом</t>
  </si>
  <si>
    <t xml:space="preserve">Утро прекрасно.</t>
  </si>
  <si>
    <t xml:space="preserve">с Пашей</t>
  </si>
  <si>
    <t xml:space="preserve">Утро на 3+</t>
  </si>
  <si>
    <t xml:space="preserve">1 литр</t>
  </si>
  <si>
    <t xml:space="preserve">сидр</t>
  </si>
  <si>
    <t xml:space="preserve">1,5 литра</t>
  </si>
  <si>
    <t xml:space="preserve">2 литра</t>
  </si>
  <si>
    <t xml:space="preserve">Под кино с Катей. Утро на 4</t>
  </si>
  <si>
    <t xml:space="preserve">Снова под кино с Катей. Утро нормальное.</t>
  </si>
  <si>
    <t xml:space="preserve">400 гр</t>
  </si>
  <si>
    <t xml:space="preserve">с Катей</t>
  </si>
  <si>
    <t xml:space="preserve">В честь окончания работы в Infosuite. Утро нормальное.</t>
  </si>
  <si>
    <t xml:space="preserve">АПРЕЛЬ</t>
  </si>
  <si>
    <t xml:space="preserve">Утро хорошее.</t>
  </si>
  <si>
    <t xml:space="preserve">на улице и в баре</t>
  </si>
  <si>
    <t xml:space="preserve">на улице (в Давыдково)</t>
  </si>
  <si>
    <t xml:space="preserve">Неожиданно для себя, проходя мимо дома в Давыдково</t>
  </si>
  <si>
    <t xml:space="preserve">0.5 литра</t>
  </si>
  <si>
    <t xml:space="preserve">Под кальян в Синдбаде - потом голова кружилась.</t>
  </si>
  <si>
    <t xml:space="preserve">5 литров</t>
  </si>
  <si>
    <t xml:space="preserve">на улице, в кино и дома</t>
  </si>
  <si>
    <t xml:space="preserve">Утро на 4 с минусом, как не странно.</t>
  </si>
  <si>
    <t xml:space="preserve">Пахоменковы позвали в гости. Вроде бы и не напился, а утром сильный сушняк.</t>
  </si>
  <si>
    <t xml:space="preserve">"Ржавый гвоздь"</t>
  </si>
  <si>
    <t xml:space="preserve">с Лешей и Катей</t>
  </si>
  <si>
    <t xml:space="preserve">Ходили в Тануки. Пришли домой - ничего не пил, хотя собирался, но не стал. Молодец. Утро - ровно.</t>
  </si>
  <si>
    <t xml:space="preserve">саке</t>
  </si>
  <si>
    <t xml:space="preserve">сам и с Серегой</t>
  </si>
  <si>
    <t xml:space="preserve">Утро - на унитазе.</t>
  </si>
  <si>
    <t xml:space="preserve">пива</t>
  </si>
  <si>
    <t xml:space="preserve">180 гр</t>
  </si>
  <si>
    <t xml:space="preserve">виски с соком</t>
  </si>
  <si>
    <t xml:space="preserve">60 гр</t>
  </si>
  <si>
    <t xml:space="preserve">Виски с колой</t>
  </si>
  <si>
    <t xml:space="preserve">Составил Кате компанию.</t>
  </si>
  <si>
    <t xml:space="preserve">на улице и дома</t>
  </si>
  <si>
    <t xml:space="preserve">Выпил пива после психолога на улице. Дома виски с соком под кино. Утром нормально.</t>
  </si>
  <si>
    <t xml:space="preserve">улица</t>
  </si>
  <si>
    <t xml:space="preserve">белое вино</t>
  </si>
  <si>
    <t xml:space="preserve">с Катей и мамой</t>
  </si>
  <si>
    <t xml:space="preserve">Утро отлично.</t>
  </si>
  <si>
    <t xml:space="preserve">Выпили бутылку с Катей и Алешей, потом я выпитл бутылку в одно лицо. Утро на 4</t>
  </si>
  <si>
    <t xml:space="preserve">МАЙ</t>
  </si>
  <si>
    <t xml:space="preserve">Утро на 4-</t>
  </si>
  <si>
    <t xml:space="preserve">1.4 литра</t>
  </si>
  <si>
    <t xml:space="preserve">с Катей под сериал.</t>
  </si>
  <si>
    <t xml:space="preserve">после собеседования в 1С Катя решила меня поддержать - купила вина. Утром на 2 с плюсом. Пережрал конечно.</t>
  </si>
  <si>
    <t xml:space="preserve">0,5 литра</t>
  </si>
  <si>
    <t xml:space="preserve">вино</t>
  </si>
  <si>
    <t xml:space="preserve">2.5 литра</t>
  </si>
  <si>
    <t xml:space="preserve">Под сериал с Катей. Утро на 4-</t>
  </si>
  <si>
    <t xml:space="preserve">дома и в гостях</t>
  </si>
  <si>
    <t xml:space="preserve">Утром (в 12 часов) еще пьяный.</t>
  </si>
  <si>
    <t xml:space="preserve">Кишки наизнанку, утро на 3+</t>
  </si>
  <si>
    <t xml:space="preserve">с Настей</t>
  </si>
  <si>
    <t xml:space="preserve">на природе</t>
  </si>
  <si>
    <t xml:space="preserve">На шашлыках с Катей и Настей.</t>
  </si>
  <si>
    <t xml:space="preserve">Начал сам, потом Катя приехала. Смотрел кино.</t>
  </si>
  <si>
    <t xml:space="preserve">В честь привоза аквариума, утром самочувствие не особо. (потом заболел)</t>
  </si>
  <si>
    <t xml:space="preserve">Типа день рождения. Утром нормально, только изо рта воняет</t>
  </si>
  <si>
    <t xml:space="preserve">130 гр</t>
  </si>
  <si>
    <t xml:space="preserve">Полугар (38.5%)</t>
  </si>
  <si>
    <t xml:space="preserve">220 гр</t>
  </si>
  <si>
    <t xml:space="preserve">Чача (55%)</t>
  </si>
  <si>
    <t xml:space="preserve">На природе и дома</t>
  </si>
  <si>
    <t xml:space="preserve">Пошли с Катей жарить сосиски в лес, там 2.5 литра, и дома в течении вечера 2.5 литра.</t>
  </si>
  <si>
    <t xml:space="preserve">ИЮНЬ</t>
  </si>
  <si>
    <t xml:space="preserve">В овраге, на улице и дома</t>
  </si>
  <si>
    <t xml:space="preserve">Утром на толчке, целый день тупил.</t>
  </si>
  <si>
    <t xml:space="preserve">Ящины</t>
  </si>
  <si>
    <t xml:space="preserve">Акклиматизация или перегрелся, голова тяжелая, сопли и все такое.</t>
  </si>
  <si>
    <t xml:space="preserve">4  литра</t>
  </si>
  <si>
    <t xml:space="preserve">После похода в Пуйгу - сидел у окошка, смотрел в озеро. Утром сушняк, но в целом неплохо.</t>
  </si>
  <si>
    <t xml:space="preserve">Дома и в кино</t>
  </si>
  <si>
    <t xml:space="preserve">Пришел от психолога, волнуюсь насчет работы. Решил пойти в кино, выпить пива. Утром нормально - только толчок все же помучал.</t>
  </si>
  <si>
    <t xml:space="preserve">600 грамм</t>
  </si>
  <si>
    <t xml:space="preserve">ром с колой</t>
  </si>
  <si>
    <t xml:space="preserve">с Леней, Ромой</t>
  </si>
  <si>
    <t xml:space="preserve">в офисе, в гостях</t>
  </si>
  <si>
    <t xml:space="preserve">Леня предложил выпить, я подготовился - купил угля, алко-зельцер. В итоге все утром было нормально, особенно с учетом того, сколько выпил.</t>
  </si>
  <si>
    <t xml:space="preserve">250 грамм</t>
  </si>
  <si>
    <t xml:space="preserve">"Егермонстр"</t>
  </si>
  <si>
    <t xml:space="preserve">по пути в аэропорт</t>
  </si>
  <si>
    <t xml:space="preserve">Для спокойствия душевного. Утром полный порядок</t>
  </si>
  <si>
    <t xml:space="preserve">550 грамм</t>
  </si>
  <si>
    <t xml:space="preserve">водка</t>
  </si>
  <si>
    <t xml:space="preserve">с гостями</t>
  </si>
  <si>
    <t xml:space="preserve">на свадьбе Вольмонта</t>
  </si>
  <si>
    <t xml:space="preserve">Было весело. Утром немножко конечно несвежий, но на 4+ вобщем-то.</t>
  </si>
  <si>
    <t xml:space="preserve">на улице, дома</t>
  </si>
  <si>
    <t xml:space="preserve">Попили пива - сдержанно весьма. Утром нормально 4. Толчок конечно посещал.</t>
  </si>
  <si>
    <t xml:space="preserve">на улице, в кино, дома</t>
  </si>
  <si>
    <t xml:space="preserve">Поехал в Вегас, там выпил, потом вернулся домой. Выпил дома.</t>
  </si>
  <si>
    <t xml:space="preserve">один</t>
  </si>
  <si>
    <t xml:space="preserve">на улице, в кино</t>
  </si>
  <si>
    <t xml:space="preserve">500 гр</t>
  </si>
  <si>
    <t xml:space="preserve">один, Катя была дома</t>
  </si>
  <si>
    <t xml:space="preserve">с Катей, Алешей, Настей</t>
  </si>
  <si>
    <t xml:space="preserve">В честь окончания сессии Алеши, успехов Насти и покраски забора на кладбище. Утром вобщем-то пьяноват был, но в целом 3 с плюсом. Толчок конечно.</t>
  </si>
  <si>
    <t xml:space="preserve">Ржавый гвоздь</t>
  </si>
  <si>
    <t xml:space="preserve">с Катей, Серегой, Аней</t>
  </si>
  <si>
    <t xml:space="preserve">Катя позвала Пахоменковых в гости. Вот и вся недолга. Утром настроение гавно, а самочувствие нормальное.</t>
  </si>
  <si>
    <t xml:space="preserve">Встал с утра, остатки пива выпил. Хотел продолжить, но не стал.</t>
  </si>
  <si>
    <t xml:space="preserve">Возвращались от психолога с ШПР. Проходили мимо Пахоменковых - Катя настояла зайти. Так  и выпил.</t>
  </si>
  <si>
    <t xml:space="preserve">Под футбол дома, Катя тоже дома была.</t>
  </si>
  <si>
    <t xml:space="preserve">бар</t>
  </si>
  <si>
    <t xml:space="preserve">В баре после психолога (сначала гулял, потом кальян с Пашей, потом в бар пошли). Утро на 3+</t>
  </si>
  <si>
    <t xml:space="preserve">ИЮЛЬ</t>
  </si>
  <si>
    <t xml:space="preserve">с Женей, Ваней, Антоном Дураковским</t>
  </si>
  <si>
    <t xml:space="preserve">в Парке Горького, в кафе</t>
  </si>
  <si>
    <t xml:space="preserve">Встречался с Женей типа по делам, заодно и потусили с Ваней, поиграли в петанку в парке Горького. Утро нормально.</t>
  </si>
  <si>
    <t xml:space="preserve">1.5 литра</t>
  </si>
  <si>
    <t xml:space="preserve">Сначала в баре посидел, потом шел от Павелецкой до Коломенской по набережной, потом дома с Пахоменковыми. Утро хорошее.</t>
  </si>
  <si>
    <t xml:space="preserve">перед кино в 5 звезд на новокузнецкой в баре на крыше - приятно посидел, покурил.</t>
  </si>
  <si>
    <t xml:space="preserve">на улице</t>
  </si>
  <si>
    <t xml:space="preserve">гулял отлично.</t>
  </si>
  <si>
    <t xml:space="preserve">с Пахоменковыми, Катей</t>
  </si>
  <si>
    <t xml:space="preserve">как обычно.</t>
  </si>
  <si>
    <t xml:space="preserve">300 грамм</t>
  </si>
  <si>
    <t xml:space="preserve">с Катей, Настей</t>
  </si>
  <si>
    <t xml:space="preserve">Отметили Настину сдачу экзамена и наш первый день в ШПР</t>
  </si>
  <si>
    <t xml:space="preserve">Смотрел телек, ничего не делал. Утро нормальное.</t>
  </si>
  <si>
    <t xml:space="preserve">350 грамм</t>
  </si>
  <si>
    <t xml:space="preserve">Белый русский</t>
  </si>
  <si>
    <t xml:space="preserve">с Серегой, Стасом</t>
  </si>
  <si>
    <t xml:space="preserve">Утром был косой. Катя меня потеряла- ночью звонила, я спал. (она спала у матери, я пришел поздно, пошел домой). Вобщем не очень. Еще Серега наебнулся, я его провожал.</t>
  </si>
  <si>
    <t xml:space="preserve">700 грамм</t>
  </si>
  <si>
    <t xml:space="preserve">Накидался прилично. Утро вряд-ли было хорошим. Не записал, а по памяти не восстановлю сейчас.</t>
  </si>
  <si>
    <t xml:space="preserve">сам, с Серегой, Стасом</t>
  </si>
  <si>
    <t xml:space="preserve">дома, на улице</t>
  </si>
  <si>
    <t xml:space="preserve">Позвал Серегу, а он вызвал Стаса. После этого настроение у меня ухудшилось, я перед походом выпил 2 литра пива, а там уж медленно допивал. Утром опухший. Срач.</t>
  </si>
  <si>
    <t xml:space="preserve">Ходили с Лешей в Вегас в кино. Выпили перед кино литр, и в кино еще литр. Утром было все в порядке.</t>
  </si>
  <si>
    <t xml:space="preserve">с Серегой, Аней</t>
  </si>
  <si>
    <t xml:space="preserve">Ездили к Пахоменковым в гости. Потом ехали обратно.</t>
  </si>
  <si>
    <t xml:space="preserve">под телек. Ничего интересного. Утром как-то припух.</t>
  </si>
  <si>
    <t xml:space="preserve">Выпил пива, потом тайком от Кати допил ром. Нажрался, не помню как опустошил холодильник. Утром башка тупая, срач.</t>
  </si>
  <si>
    <t xml:space="preserve">370 грамм</t>
  </si>
  <si>
    <t xml:space="preserve">ром (еще сок добавлял)</t>
  </si>
  <si>
    <t xml:space="preserve">500 грамм</t>
  </si>
  <si>
    <t xml:space="preserve">сам, с Серегой</t>
  </si>
  <si>
    <t xml:space="preserve">Пил один, потом Серега с Аней приехали. Нажрался ничего не помню, утром не смог поехать на встречу.</t>
  </si>
  <si>
    <t xml:space="preserve">АВГУСТ</t>
  </si>
  <si>
    <t xml:space="preserve">с Пашей, Ромой</t>
  </si>
  <si>
    <t xml:space="preserve">Пить не хотел, но безалкогольного не было, вобщем выпил. Надо было выпить 2 кружки, выпил все-таки 3. Зря. Утром неважно как-то, похмелье.</t>
  </si>
  <si>
    <t xml:space="preserve">с Серегой, Аней, Катей</t>
  </si>
  <si>
    <t xml:space="preserve">Выпил приятно. Утро ясное и чистое. Можно не пить дальше :-)</t>
  </si>
  <si>
    <t xml:space="preserve">СЕНТЯБРЬ</t>
  </si>
  <si>
    <t xml:space="preserve">Орел-решка сказали можно. Ну вобщем выпил. Утром живот болел, а голова ясная. Немножко неприятно, что все-таки что-то пил. Но полон решимости воздерживаться далее.</t>
  </si>
  <si>
    <t xml:space="preserve">Вобщем сорвался. Начал выпивать виски, потом побежал за соком, купил 4 пива, одно на ходу выпил. Потом пил виски пока Катя не сказала стоп.  Утром Утром опухший и с бодуна. Норматив выполнил, а осадок неприятный остался. Определенно лучше воздерживаться.</t>
  </si>
  <si>
    <t xml:space="preserve">0,35 литра</t>
  </si>
  <si>
    <t xml:space="preserve">ОКТЯБРЬ</t>
  </si>
  <si>
    <t xml:space="preserve">Аня, Сережа, Катя, Настя</t>
  </si>
  <si>
    <t xml:space="preserve">Выпил 2 банки пива (за вечер) + 20 грамм коньяка потом. Утром нормально. Продолжаю вести трезвый образ жизни.</t>
  </si>
  <si>
    <t xml:space="preserve">Выпил с чаем бальзам. Потом выпил бутылку пива. Был соблазн выпить еще, но я не стал. Утром нормально. Продолжаю вести трезвый образ жизни.</t>
  </si>
  <si>
    <t xml:space="preserve">240 гр</t>
  </si>
  <si>
    <t xml:space="preserve">Серега, Катя</t>
  </si>
  <si>
    <t xml:space="preserve">Серега выпил литров 5, Катя вина выпила. Я молодец - не стал пить практически ничего.</t>
  </si>
  <si>
    <t xml:space="preserve">НОЯБРЬ</t>
  </si>
  <si>
    <t xml:space="preserve">Пиво</t>
  </si>
  <si>
    <t xml:space="preserve">С Катей</t>
  </si>
  <si>
    <t xml:space="preserve">Дома, смотрели кино</t>
  </si>
  <si>
    <t xml:space="preserve">Пиво показалось горьким - не вкусно. Утром - сортир. Хорошо, что решил не продолжать (был еще 1 литр). Продолжаю воздержаться.</t>
  </si>
  <si>
    <t xml:space="preserve">5.5 литра</t>
  </si>
  <si>
    <t xml:space="preserve">По дороге в кино и в кино</t>
  </si>
  <si>
    <t xml:space="preserve">Психанул что не могу купить себе ноутбук. Решил пойти и нажраться в кино. По пути выпил литр пива (взял дома), под 1 фильм еще 2 литра, под 2 фильм еще 2.5 литра. Ночью блевал. Пришел бухой. Пропустил важный звонок от Теплова. </t>
  </si>
  <si>
    <t xml:space="preserve">1.2 литра</t>
  </si>
  <si>
    <t xml:space="preserve">Вино</t>
  </si>
  <si>
    <t xml:space="preserve">Хотелось выпить, Сдерживался. Потом Катя предложила выпить вина, выпили бутылку на двоих. Потом я выпил один бутылку вина (дешевого). Смотрел сериал до 3-х ночи. Хавал. Утром неприятно - голова не на месте, в животе не очень. На будущее - не надо пить ночью всякую дрянь. И уметь остановиться.</t>
  </si>
  <si>
    <t xml:space="preserve">4.5 литра</t>
  </si>
  <si>
    <t xml:space="preserve">С Катей и Алешей</t>
  </si>
  <si>
    <t xml:space="preserve">Приехал Алеша. Катя сказала, что хочет выпить. Пошел за вкусным пивом. На обратном пути выпил бутылку, ну и дальше пили. Утром было тяжело ехать на работу. Полдня тупил, потом разошелся.</t>
  </si>
  <si>
    <t xml:space="preserve">3-4 литра</t>
  </si>
  <si>
    <t xml:space="preserve">с Пашей и Ирой</t>
  </si>
  <si>
    <t xml:space="preserve">Встречался с Пашей, выпили кофе, потом он предложил выпить. В честь предстоящей их свадьбы не отказался. Пересидел (до полпервого в баре). Паша перепил, я хотел уйти пораньше, но не вышло. На обратной дороге ел шаурму. Дома доел пирог, колбасу подточил. Ночью пил воду. Утром голова немного болит, сам горячий. Вобщем похмелье. Увы и ах. Решил, что в этом месяце выполнил норматив до конца года. Больше пить не собираюсь.</t>
  </si>
  <si>
    <t xml:space="preserve">ДЕКАБРЬ</t>
  </si>
  <si>
    <t xml:space="preserve">Хотел выпить с четверга.Пятница была тяжелым днем. Решил выпить. Долго собирался - то ли водки, то ли пиво. В итоге Катя сказала про мадеру. Ее и купил и выпил. Утром хорошо. Ничего не болит. Пиво конечно хуже. </t>
  </si>
  <si>
    <t xml:space="preserve">Тайком по пути домой.</t>
  </si>
  <si>
    <t xml:space="preserve">мадера</t>
  </si>
  <si>
    <t xml:space="preserve">дома под кино</t>
  </si>
  <si>
    <t xml:space="preserve">100 грамм</t>
  </si>
  <si>
    <t xml:space="preserve">бальзам "Рижский"</t>
  </si>
  <si>
    <t xml:space="preserve">Тайно от Кати. Бальзам с чаем выпил (одну кружку). Вполне полезно.</t>
  </si>
  <si>
    <t xml:space="preserve">1.5 порции</t>
  </si>
  <si>
    <t xml:space="preserve">"Кузнечик"</t>
  </si>
  <si>
    <t xml:space="preserve">Хотелось выпить, думал о водке (купил сок), ягермейстере (купил его). В итоге решил начать с кузнечика. Выпив полторы порции понял, что устал и пить не хочу. Утром - все в порядке. В целом - обошлось.</t>
  </si>
  <si>
    <t xml:space="preserve">Утром вялый был. Приехал на раоту в 11:30. Башка до вечера болела, давление что-ли. Вобщем увы.</t>
  </si>
  <si>
    <t xml:space="preserve">400 грамм</t>
  </si>
  <si>
    <t xml:space="preserve">шампанское</t>
  </si>
  <si>
    <t xml:space="preserve">на  улице, в баре</t>
  </si>
  <si>
    <t xml:space="preserve">После психолога прямой наводкой в магазин. На ходу выпил 2 литра, потом думал зайти в бар, но купил еще 0.5, потом еще 0.5. Дошел до полянки. Выпил 1 стопку ягера и 3 гинеса в баре. Потом нализавшись, зашел в магазин, купил 2 бада, булку и кольца кольмаров. Пошел по улице, поймал такси, приехал домой. Дальше смутно. Утром херово. Весь день тоже. Лучше не стоит пить - снова убедился.</t>
  </si>
  <si>
    <t xml:space="preserve">50 грамм</t>
  </si>
  <si>
    <t xml:space="preserve">Ягермайстер</t>
  </si>
  <si>
    <t xml:space="preserve">Утром какашка. В 13:30 утра мне нехорошо на работе. Лучше было воздерживаться.</t>
  </si>
  <si>
    <t xml:space="preserve">150 грамм</t>
  </si>
  <si>
    <t xml:space="preserve">200 грамм</t>
  </si>
  <si>
    <t xml:space="preserve">ром</t>
  </si>
  <si>
    <t xml:space="preserve">с Алешей</t>
  </si>
  <si>
    <t xml:space="preserve">В честь первой получки Леша проставлялся. Утром порядок, ездил за рулем.</t>
  </si>
  <si>
    <t xml:space="preserve">Встречали НГ. Все в порядке.</t>
  </si>
  <si>
    <t xml:space="preserve">ЯНВАРЬ</t>
  </si>
  <si>
    <t xml:space="preserve">Утром особо похмелья не было, но температура и вообще много выпил конечно.</t>
  </si>
  <si>
    <t xml:space="preserve">2*60 грамм</t>
  </si>
  <si>
    <t xml:space="preserve">Егермонстр</t>
  </si>
  <si>
    <t xml:space="preserve">6*60 грамм</t>
  </si>
  <si>
    <t xml:space="preserve">бурбон с яблочным соком</t>
  </si>
  <si>
    <t xml:space="preserve">&gt; 5 литров</t>
  </si>
  <si>
    <t xml:space="preserve">с Серегой, Аней, Катей и др.</t>
  </si>
  <si>
    <t xml:space="preserve">Утром блевал. День потерян был. Перепил сильно.</t>
  </si>
  <si>
    <t xml:space="preserve">Пахоменковы затребовали встречи. Забрали их домой. Вроде все нормально, потом я зачем-то незаметно помог Кате выпить херес и выпил остатки виски. С утра был пьян, настроение было гавно. Перепил сильно. Норму на квартал уже выполнил …</t>
  </si>
  <si>
    <t xml:space="preserve">300 грамм </t>
  </si>
  <si>
    <t xml:space="preserve">3.5 литра</t>
  </si>
  <si>
    <t xml:space="preserve">дома, смотрел кино, играл в DA 3</t>
  </si>
  <si>
    <t xml:space="preserve">Утром самочувствие нормальное. Настроение так себе.</t>
  </si>
  <si>
    <t xml:space="preserve">Допил остатки</t>
  </si>
  <si>
    <t xml:space="preserve">3.1 литра</t>
  </si>
  <si>
    <t xml:space="preserve">Ночью просыпался, волновался. Утром нормально, днем хорошо, вечером отлично. Срач конечно был утром. Да. </t>
  </si>
  <si>
    <t xml:space="preserve">Утром так себе</t>
  </si>
  <si>
    <t xml:space="preserve">один, с Катей</t>
  </si>
  <si>
    <t xml:space="preserve">Спал неспокойно. Утром чувствовал себя паршивенько - в основном морально. Ну и башка не на месте. </t>
  </si>
  <si>
    <t xml:space="preserve">0.4 литра</t>
  </si>
  <si>
    <t xml:space="preserve">0.2 литра</t>
  </si>
  <si>
    <t xml:space="preserve">Мартини</t>
  </si>
  <si>
    <t xml:space="preserve">один, с Серегой</t>
  </si>
  <si>
    <t xml:space="preserve">в баре, на улице, в гостях, дома</t>
  </si>
  <si>
    <t xml:space="preserve">Нажрался. Не хотел домой -  посрался с Катей после поездки в опеки больницы и тп. Бар 1 литр .
С Серегой 3-4 литра у него. Нас отвезла Аня.  Я опять хотел уйти куда-то, меня Серега остановил.
Водки ночью 150-200 грамм. Сидел на кухне,  смотрел левиафан.
Утром пошел в душ и ушел. Пьяный. дошел до рамстора съел крошку картошку. Вернулся сидел в кресле полдня. Спал. Пьян был до вечера.</t>
  </si>
  <si>
    <t xml:space="preserve">на улице, в гостях</t>
  </si>
  <si>
    <t xml:space="preserve">250-300 гр</t>
  </si>
  <si>
    <t xml:space="preserve">1 литра</t>
  </si>
  <si>
    <t xml:space="preserve">Под сериал ночью выпил. Утром порядок.</t>
  </si>
  <si>
    <t xml:space="preserve">2,7 литра</t>
  </si>
  <si>
    <t xml:space="preserve">Вольмонт приходил в гости. Выпил дома 1.2 литра. Проводил Вольмонта, купил еще 5 бутылок. Выпил под сериал еще 3. Утром нормально, но не первой свежести конечно.</t>
  </si>
  <si>
    <t xml:space="preserve">0.9 литра</t>
  </si>
  <si>
    <t xml:space="preserve">Допил остатки. От хереса воздержался. Рпботал по скайпу. Утро в порядке.</t>
  </si>
  <si>
    <t xml:space="preserve">5.3 литра</t>
  </si>
  <si>
    <t xml:space="preserve">Отмечали сдачу Алешей госов. Вроде все прошло прилично. Утром как ни странно в порядке. Ну голова конечно туповатая была.</t>
  </si>
  <si>
    <t xml:space="preserve">Вечером нормально, утром проснулся рано, волновался. Сам на 4</t>
  </si>
  <si>
    <t xml:space="preserve">один, с Катей, Настей</t>
  </si>
  <si>
    <t xml:space="preserve">на улице, в баре, дома</t>
  </si>
  <si>
    <t xml:space="preserve">Идя с работы купил 2 пива. Выпил за библиотекой ленина на пустыре. Потом доехал до дома, выпил 0.45 в баре, потом пошел пообщался с мамой. Потом пил пиво дома, потом Настя приехала. Утром неплохо.</t>
  </si>
  <si>
    <t xml:space="preserve">2.7 литра</t>
  </si>
  <si>
    <t xml:space="preserve">Весь день с Катей разговаривали. Вечером выпил в охотку, допивать бутылку не стал (в холодильнике еще осталось). Катя выпила хереса. Ночью поворочались :-) Утром ни в одном глазу. Свеж и бодр. </t>
  </si>
  <si>
    <t xml:space="preserve">дома, в гостях</t>
  </si>
  <si>
    <t xml:space="preserve">Дома 0.5 + по дороге до метро 0.5, и в гостях 3 литра. Вечером шли домой пешком, я замерз. Немного простудился. Утром на работу не поехал, не столько потому, что был с бодуна, сколько в целом незахотелось.</t>
  </si>
  <si>
    <t xml:space="preserve">Поздно лег, ночью жрал</t>
  </si>
  <si>
    <t xml:space="preserve">Все помнил, не стал допивать. Самочувствие нормальное.</t>
  </si>
  <si>
    <t xml:space="preserve">везде</t>
  </si>
  <si>
    <t xml:space="preserve">купил 1 у работы, 4 у ударника. У Новокузнецкой менты сказали -нарушаешь.  Дошел до 5 звезд. Выпил 1 в туалете.  Поехал домой -Выпил в метро. Облился.  Купил 4 в пятерке.  Смотрели кино. Утром нормально.</t>
  </si>
  <si>
    <t xml:space="preserve">Допил бутылку пива. Пришел с работы, разозлился что жрать нечего, дома бардак, а Катя занята Настей. Заказал пиццу.</t>
  </si>
  <si>
    <t xml:space="preserve">на улице, в баре</t>
  </si>
  <si>
    <t xml:space="preserve">Купил 2 пива после работы. Стоял пил их во дворе. К матери не поехал - тосковал. Потом поехал домой, зашел выпил кружку пива в круглом баре. Катя сказала что я алкоголик и пью пятый день, что ей страшно. </t>
  </si>
  <si>
    <t xml:space="preserve">с Серегой, Катей</t>
  </si>
  <si>
    <t xml:space="preserve">Ходили в гости. Я пил хамовники. Порядка 4 литров. Обратно пешком. Утро - нормально, все помню, не шатался.</t>
  </si>
  <si>
    <t xml:space="preserve">С Лешей, Серегой, Аней, Катей. Похмельем мучался до 21:00 следующего дня. Весь день прошел мимо. Леша спал до 6 вечера, блевал. Ужас.</t>
  </si>
  <si>
    <t xml:space="preserve">по дороге на встречу с Сережей и др.</t>
  </si>
  <si>
    <t xml:space="preserve">с Алешей, Серегой</t>
  </si>
  <si>
    <t xml:space="preserve">по дороге из Рамстора к ним домой.</t>
  </si>
  <si>
    <t xml:space="preserve">с Алешей, Серегой, Аней, Катей</t>
  </si>
  <si>
    <t xml:space="preserve">это уже беспредел домашний пошел. Лишний и не нужный.</t>
  </si>
  <si>
    <t xml:space="preserve">30 грамм</t>
  </si>
  <si>
    <t xml:space="preserve">сделали взыв мозга - с прокисшим молоком (как выяснилось позже)</t>
  </si>
  <si>
    <t xml:space="preserve">с Настей, Катей</t>
  </si>
  <si>
    <t xml:space="preserve">После курсов поехал в диспансер за справкой. Особо пить не хотелось  - просто предложил Кате бургунь де фландерс. Катя позвала Настю. Выпил больше чем собирался (собирался 3, потом 5  кружек). Утром было не особо, опоздал на курсы немного (еще метро стояло). Тупил немного. Можно было бы отнести к желтому статусу, но из-за того, что выпил больше чем собирался - красный.</t>
  </si>
  <si>
    <t xml:space="preserve">60 грамм</t>
  </si>
  <si>
    <t xml:space="preserve">ромм (мохито)</t>
  </si>
  <si>
    <t xml:space="preserve">Башка болела. Лег спать в 21, проспал 12 часов.</t>
  </si>
  <si>
    <t xml:space="preserve">Начиналось все не очень,а кончилось спокойно и хорошо.</t>
  </si>
  <si>
    <t xml:space="preserve">Поехал с работы в 1С, забрал ИТС, купил пива и выпил на улице у 1С (и еще одно в туалете(!) у БЦ Дружба). Потом поехал в офис, потом домой. Чувствовал себя подавленно - мне звонил заказчик, не понравилось как он со мной разговораивал. Чувствовал себя дешевкой</t>
  </si>
  <si>
    <t xml:space="preserve">Неспешно и приятно выпили. Пообщались.</t>
  </si>
  <si>
    <t xml:space="preserve">Приехали после ТО, решили отметить 8 марта. Все прилично и приятно прошло. Утром в порядке. (не допивал, не обжирался)</t>
  </si>
  <si>
    <t xml:space="preserve">Весь день сидел смотрел дома сериал. Как-то волновался про работу/деньги.</t>
  </si>
  <si>
    <t xml:space="preserve">выпил после психолога. Стоял, неспешно пил на улице. Получил удовольствие.</t>
  </si>
  <si>
    <t xml:space="preserve">Купил в пятерке (по монете). Выпил дома с сериалом. Все тихо. Катя ушла ночевать к Насте.</t>
  </si>
  <si>
    <t xml:space="preserve">с Серегой, Катей, Аней</t>
  </si>
  <si>
    <t xml:space="preserve">Перед походом в гости говорили с катей - договорились просто выпить и приятно пообщаться. был хороший день, прекрасная погода. я спокоен как удав.</t>
  </si>
  <si>
    <t xml:space="preserve">Смотрел Майк и Молли. Они там пили пиво, я тоже захотел.</t>
  </si>
  <si>
    <t xml:space="preserve">Все прилично - кино смотрели. Без обжорства. Утром - горшок.</t>
  </si>
  <si>
    <t xml:space="preserve">Все прилично.</t>
  </si>
  <si>
    <t xml:space="preserve">одни</t>
  </si>
  <si>
    <t xml:space="preserve">на улице, дома, в кино</t>
  </si>
  <si>
    <t xml:space="preserve">Выпил 1 пиов по пути в кино. 1 пиво с крошкой-картошкой. 2 пива в кино (2-ое допил в туалете). 1 выпил дома с сериалом. Не нажрался, не объедался. Находился в спокойном состоянии.</t>
  </si>
  <si>
    <t xml:space="preserve">с Женей, один</t>
  </si>
  <si>
    <t xml:space="preserve">в гостях, на вокзале</t>
  </si>
  <si>
    <t xml:space="preserve">Женя предложила мне выпивку (1.5 литра). Потом выпил бутылку в кафе, пока ждал подачи. </t>
  </si>
  <si>
    <t xml:space="preserve">Выпил 4 литра в баре с Пашей. Пиво некрепкое. Последний литр нехотя выпил. Не нажрался, не обжирался. Утром не особо. Желтый.Утомился от Паши. Приехал в 3.</t>
  </si>
  <si>
    <t xml:space="preserve">1 на улице выпил, 2 дома. 1 оставил про запас.</t>
  </si>
  <si>
    <t xml:space="preserve">Концовка неизвестна. День почти потерян. Катя злая.</t>
  </si>
  <si>
    <t xml:space="preserve">приятно выпили, Серега предложил пойти к Илюхе. Я сказал - давай сходим, прикольно. Я за. Когда пошли, купили бутылку Бехеровки в подарок.</t>
  </si>
  <si>
    <t xml:space="preserve">с Серегой, Ильей</t>
  </si>
  <si>
    <t xml:space="preserve">Выпили пиво, и тут я зачем-то включился в Илюхины наливки.</t>
  </si>
  <si>
    <t xml:space="preserve">?</t>
  </si>
  <si>
    <t xml:space="preserve">настойка Мягков</t>
  </si>
  <si>
    <t xml:space="preserve">с Женей</t>
  </si>
  <si>
    <t xml:space="preserve">Встретились, прогулялись, пообщались. Выпили по 1 кружке в баре на орехово. Потом я выпил 4 кружки в чешкской пивнице на домодедовской. Был голодный, на обратном пути домой съел шаурму. Утром - порядок.</t>
  </si>
  <si>
    <t xml:space="preserve">Вернулись из поездки в Тверь. Давно собирался, тут решил выпить. С 17 до 24 пил. Сначала купил 5 литров, потом еще 2.5 - недопил. Без обжорства. Катя спала на кухне (из принципа явно). Утром нормально - только срачи немного.</t>
  </si>
  <si>
    <t xml:space="preserve">Осталось со вчера 4 бутылки. Решил допить. 1.5 литра перед походом к маме. 0.5 литра после. Утром - огурчик, да и вечером тоже.</t>
  </si>
  <si>
    <t xml:space="preserve">Пришел домой с работы, Кати нет, бардак. Ушел на улицу, думал пойти в вегас, пошел в пятерку у папиного дома, купил 2 литра пива. Потом позвонила Анька и позвала в гости. Встретились с Серегой, Катя позвонила, взбесилась, что я уже с Серегой встретился. Дальше выпивали на улице, ходили гуляли. Приехала Анька, еще гуляли. Потом Анька повезла меня домой, забрали Катю, ездили в сексшоп :-). Катя спала отдельно.  Утром так себе самочувствие.</t>
  </si>
  <si>
    <t xml:space="preserve">Отмечали рождение сына Вольмонта. Кончилось все в аду. Катя сфотографировала как я лежу на полу в ванной со спущенными штанами в своей блевотине. В толчке - несмытое дерьмо. После фото, я проснулся и пытался что-то сделать. В итоге - мокрый телефон, заблеванные джинсы, трусы и футболка в ванной. Сам вроде как помылся(не уверен). Два следующих дня - омерзительны. </t>
  </si>
  <si>
    <t xml:space="preserve">с Вольмонтом и его другом</t>
  </si>
  <si>
    <t xml:space="preserve">Все прилично, неспешно. Посмотрели хоккей. На обратном пути видели репетицию парада.</t>
  </si>
  <si>
    <t xml:space="preserve">Зашли в магаз по пути домой, купили 0.7 виски и я попросил 0.5 пива.</t>
  </si>
  <si>
    <t xml:space="preserve">И вот тут меня повело … смотрели его сына по скайку … я выпил 150 грамм виски … дальше не помню ничего.  Вольмонт меня провожал до дома (с его слов).</t>
  </si>
  <si>
    <t xml:space="preserve">Ира позвала. Я волновался за себя. Курили. На обратном пути зашел в макдоналдс. Катя сказала что я косой. Утром 4.</t>
  </si>
  <si>
    <t xml:space="preserve">ламбруска</t>
  </si>
  <si>
    <t xml:space="preserve">Когда отвез Катю с Васькой в Задонск - купил на след день 3 бутылки ламбруски. Тогда сдержался.  А тут всял открыл и быстро начал пить. Выпил одну бутылку. Открыл вторую. Выпил один бокал, остальное вылил. Чувствовал себя при этом плохо. Утром даже не сразу вспомнил что вчера что-то пил, но осадок неприятный. Жрал под выпивку. </t>
  </si>
  <si>
    <t xml:space="preserve">Отвез в Задонск Катю с Васькой. Купил 5 литров Хамовников. Выпил 3 бутылки (с трудом), открыл 4-ую, вылил. Не лезет.</t>
  </si>
  <si>
    <t xml:space="preserve">2,4 литра</t>
  </si>
  <si>
    <t xml:space="preserve">Оказалось что 5 бутылок выпить можно, просто Хамовники столовое - гавно. </t>
  </si>
  <si>
    <t xml:space="preserve">1,2 литра</t>
  </si>
  <si>
    <t xml:space="preserve">Вот такая хуйня. 3-ий день. 2 с небольшим выпил, остаток 2,5 бутылки вылил. Харе.</t>
  </si>
  <si>
    <t xml:space="preserve">с Женей Вакулюк</t>
  </si>
  <si>
    <t xml:space="preserve">Составил Жене компанию. Выпил банку Holsten - оставалась после прихода к нам Пахоменковых. Не понравилось - не вкусно.</t>
  </si>
  <si>
    <t xml:space="preserve">Зашел в магазин за продуктами, и купил 2.5 литра пива. Дома смотрел кино всякое и пил пиво. Выпил 4 бутылки, почти. А вот утром и днем - срачи.</t>
  </si>
  <si>
    <t xml:space="preserve">Допил бутылку пива.</t>
  </si>
  <si>
    <t xml:space="preserve">2,1 литра</t>
  </si>
  <si>
    <t xml:space="preserve">Одиноко было. Катя с Васькой в деревне, им хорошо. Маркыч уезжает. Ну что, пошел купил 3 литра хорошего пива. Выпил 2.100 литра остальное вылил.
После литра заказал пиццу, потом еще выпил, но все же остаток (литр) вылил. Восторг на литре, усталость на 2-х. Деревянноватая голова утром.
</t>
  </si>
  <si>
    <t xml:space="preserve">0,75 литра</t>
  </si>
  <si>
    <t xml:space="preserve">Как-то стремно себя чувствовал - полнолуние? Смотрел кино, пил шампанское (бутылка была дома). Потом т.к. был голодный ходил в магазин - купил еды, безалкогольного пива, сигареты. Утром как-то не очень. Недоволен и растерян. Срачи.</t>
  </si>
  <si>
    <t xml:space="preserve">итак, все куплено в 19:49 сижу у компа. 
думаю поиграть ... или кино? кино не нахожу пока что.... пиво в холодильнике.
я решил, что сегодня заказывать еды не буду не при каком раскладе. 
20:03 - открыл первую банку. Кино включил. Надеюсь получить удовольствие.
20:08 - фильм спаун - полное гавно. Выключил.
20:12 - второй фильм - хуйня. а полбанки пива почти выпиты.
20:20 - одна банка пива выпита. Самочувствие - скучное. Сигарет нет ... не стоит идти. Не хочу, не пойду.
20:51 - 2 банки выпиты. Веселее. Кино идет - вроде уже видел.
21:02 - идет 3-я банка. Так себе пиво. 
21:29 - немного весело. А перед покупкой пива, у меня похоже пиздой накрылся телефон. Как теперь Кате написать что-то ... непонятно.
21:38 - допил хугарден. 3-я банка кончилась. Вот вроде ничего-ничего. Веселее прям немножко. Фильм нудный, но смотреть можно.
21:54 - открываю 4-ю банку. Контролируем ситуацию 😃 Сейчас играть буду. Почти весело. Но есть подозрения, что это временно. Кате написал в скайпе.
22:23 - просмотр фото и людей из универа. Сейчас буду слушать музыку и клипы конца 90-х. Хочется чтобы мне было 19 лет и не ебет. И тогда я бы .. ух. Но вряд ли... 
23:11 - допиваю 4-ую банку. Слушаю музон ... Переписываюсь с Катей в скайпе. Сохраняю трезвый вид для Кати, но уже прямо настроение хорошее 😃 
23:12 - Допил
23:24 - Катя ушла спать. Открыл 5-ую бутылку. Подумал про херес. Сигареты манят. Слушаю молдавскую музыку.
23:57 - допил 5-ую бутылку. Херес и сигареты кажутся полезными. Слушаю Майкла Джексона. Очень сочувствую его тяжелой судьбе. Ожог у человека, оклеветали педофилом.
0:07 - открываю 6-ую бутылку.
0:58 - допил шестую бутылку. Позырил посмертные фото, музыки наслушался : Полина Гагарина, IOWA и т.д. Думаю пить еще ... Хотя понимаю - лучше уже не будет. 
1:22 - надо бы спать, но я не сплю. Смотрел всякую херню. И теперь продолжаю думать о продолжении банкета. Весело совсем. Веселее не станет. Рефлексия ебаная.
</t>
  </si>
  <si>
    <t xml:space="preserve">2,8 литра</t>
  </si>
  <si>
    <t xml:space="preserve">Итак, проходя мимо магазина орел-решка - купил 3 литра Хугарден.
22:00 - включил сериал, открыл первую банку.
22:46 - банка выпита, немного 1С по ходу. Как-то пока ровно все. Сериал урывками смотрю.
23:16 - 2-ая банка выпита. переписываюсь с Катей. Чувствую себя нехорошо, но забавно. Говорить о том, что пью пиво не буду ей.
23:54 - очень хочется жрать. Думал заказать пиццу. Но не буду!!
0:02 - допил 3-ю бутылку. Во всю в переписке. Музыку слушаю. ПОТОК!!!
1:23 - допил 4-ую, открываю 5-ую. Жрать охота ... ищу еду в интернетах.
1:30 - все же заказ пиццы назрел ... блять ... 1:30 ... какая пицца .... лучше в магазине купи еды, мудак.
2:50 - удержался от покупок еды. Допиваю 6-ую банку Досмотрел сериалы. Нашел орехи дома - их и ел. 
~3 вылил полбанки лег спать.
10:00 - Похмелье. Голова тяжелая. Срач.
</t>
  </si>
  <si>
    <t xml:space="preserve">6.января</t>
  </si>
  <si>
    <t xml:space="preserve">купил 5 литров пива. Смотрел кино, музыкальный ринг с Катей. Заказал пиццу почти сразу - чтобы не заниматься херней с поиском еды. После 3-х литров пива пошел курить на балкон - шатает, закрыл глаза - вообще в невесомости …. Вылил оставшиеся 2 литра и лег. Проснулся около 11. Руки немного тряслись... Самочувствие средне-обычное (в последнее время много волнуюсь за бизнес - как делать, пойдет ли с Юрой Буковниковым что-то ну и вообще, годен ли я на что-то ... Выпивка позволила вечер не думать об этом, а утром все так же как было ... )</t>
  </si>
  <si>
    <t xml:space="preserve">17.июня</t>
  </si>
  <si>
    <t xml:space="preserve">16:55-17:30 1 старт. Настроение грустное. Буду смотреть футбол.
17:40-18:02 2 пошла. Уже поел, все что нашел почти. Смотрю кино про динозавров.
18:07- 3-я
https://www.vesti.ru/fifaworldcup/games/1765111 футбол
19:19 - 4-ая
19:50 - 5-ая (досмотрел футбол)
18:30 6-ая
21:12 7-ая началась
Не записал когда началась 8-ая
22:30 -9-ая 
23:42 - начал последнюю. кино досмотрел (3 билборда) - понравилось. В целом - пьян конечно, но в состоянии читать то, что написал и вносить правки.
0:17 - лег в кровать, выключил кино (начал смотреть сериал)
1:54 смотрел видео, не сплю.</t>
  </si>
  <si>
    <t xml:space="preserve">22.июня</t>
  </si>
  <si>
    <t xml:space="preserve">1.3 литра</t>
  </si>
  <si>
    <t xml:space="preserve">Утром ходил к Маркычу. 
Днем/вечером разговаривал с Лешей Фирсовым про третейский суд и справедливость.
В 22:40 достал и открыл бутылку Хереса ... Еще не выпил, но как-то не сомневаюсь что выпью. От горя? Чтобы почувствовать себя несчастным? Или это от мыслей об третейском суде и почасовке.... неизбежное зло она конечно.
И в 23:59 я допил бутылку хереса и достал недопитую. Отправил в процессе Лене ссылку на добрый фильм про бандитов-евреев. Надеюсь, что ему он доставит удовольствие. 
А в бутылке было менее 1 бокала (300 грамм)
допил в  0:23
пиццу заказал некоторое время назад.
0:44 внимание товарищи!
допиваю 3-ю  бутылку хереса. ..... 
08:04 утром первый раз проснулся
О пиздец. Ебаный идиот
</t>
  </si>
  <si>
    <t xml:space="preserve">27.июня</t>
  </si>
  <si>
    <t xml:space="preserve">достаточно осознанно. решил отметить свое сиротство, после разговора с Катей по ватсапу.
Куплено 5 литров афанасия (нефильтрованного)
22:21 - приступил.
22:53 - 0.5 готово 🙂 освежает, начал вторую. Играл в hearthstone
23:11 - начинаю 3-ю. смотрю сериал Проповедника
23:51 - допил 3-ю, начал 4-ую.
0:24 - допил 4-ую, начал 5-ую. Пишу Ане Богомоловой в фейсбук
0:31 - Ане таки в фейсбук написал. И пиво начал.
1:13 - 5-ую допил. Ане написал. Сериал смотрю. Пьян, но еще пока не очень. Достал нарезку (немного).
1:36 - пью 6-ую. Но пока не допил.
1:41 - допил. Время открывать новый литр. Сериал идет.
...
Утро 9:13.
Сильный сушняк. 7-ую бутылку не допил и до половины, уснул. И только сейчас подумал, что вечером мне за руль. 
Срач - само собой. Пошел отмокать в ванной.</t>
  </si>
  <si>
    <t xml:space="preserve">07.июля</t>
  </si>
  <si>
    <t xml:space="preserve">Шел из сокольников, не хотел покупать пиво, но в магазин зашел.
В магазине хорошего пива не было и была очередь, решил уходить ничего не покупая. 
Уже на выходе увидел Афанасий Марочное. Купил 7 штук.
22:00 - смотрю сериал Люцифер, открываю 1.
22:26 - открываю 2.
22:55 - открываю 3. Сериал закончил смотреть. Начал смотреть "Грабитель виски"
23:26 - открываю 4. Кино нравится. Эмоции 🙂
23:39 - прямо отличное кино. эмоции-эмоции.
0:01 - открываю 5. уже порядком пьян. но эмоции.
0:56 - допиваю 5. вернулся к сериалу. Кино окончилось. Среднее кино, исходя из концовки.
0:59 - допил 5. больше сегодня пить не буду. Хватит блять. Иначе голова будет болеть, а мне оно надо?</t>
  </si>
  <si>
    <t xml:space="preserve">11.июля</t>
  </si>
  <si>
    <t xml:space="preserve">допить пиво решил. в холодильнике 1 литр Афанасия остался.
22:47-открыл 1. смотрю люк кейдж (футбол идет, но смотреть не хочется)
23:20 - открыл 2. 
0:12 - все :-)</t>
  </si>
  <si>
    <t xml:space="preserve">01.августа</t>
  </si>
  <si>
    <t xml:space="preserve">ЧИтал Сенеку. У него написано - пьянство - добровольное сумашествие.
Маркыч уехал. Торговля - ....
Неизвестность.
Немножко страшно с одной стороны, с другой стороны - хочется забыться.
20:33 - 1 банка (Венское) - неплохое пиво. Смотрю сериал Первородные
20:47 - открываю 2 банку - Пльзенское.
21:27 - бутылка столового пива
21:58 - еще одна бутылка столового пива
22:27 - еще одно венское (5-ое)
23:05 -   венское пиво. Номер 6.
23:39 - венское 7. Пиво прекрасное. Смотрю Гоблина. Смеюсь. https://oper.ru/video/view.php?t=2960
0:06 - пльзенское 8. Смотрю видосы с Гоблином ... стремновато, но смеюсь.
0:31 - 9. Смеюсь, Гоблин доставляет. Отправил по вастапу бате ссылку. Добро победит зло?
1:04 -10 принес йогурт, ну и пиво тоже. Джордж Майл , ностальжи и все такое
1:16 - пиво еще не открыл. youtube - хочу папаше отправить. 
1:54 Отправил. Хватит отправлять. Смотрю youtube
4:00 просмотр видео до сих пор
9:50 - просрался. Голова конечно резиновая. И трейдинг пугает все так же.
11:47 - иду есть в Макдональдс. Немного собран и в недоумении. Я же вроде как не пью, а с похмелья.</t>
  </si>
  <si>
    <t xml:space="preserve">20.августа</t>
  </si>
  <si>
    <t xml:space="preserve">Купил 10 бутылок Хамовников Столового. Как-то не обмыть офис не получается.
Орел/решка разрешила. Поэтому...
20:10 - открыл первую бутылку. и 20:27 допил. Смотрю фильм - фантастика
20:34 - открыл 2-ую бутылку
20:58 - открыл 3-ю бутылку. 
21:32 - открыл 4-ую бутылку. Переписываюсь с Катей по ватсапу.
22:02 - открыл 5-ую бутылку. Кино смотрю. Катя из ватсапа ушла. Сьел нарезку и хлеба пожрал.
23:07 - открыл 6-ую бутылку. Пару сообщений в фейсбуке у Даши и какой-то незнакомой девушки (репост Лены Колмаковой). Ничоси.
23:54-0:22 - открыл 7-ую бутылку.
1:09 - 8-ая бутылка
1:47 - 9-ая бутылка. Смотрю youtube MMA
... 10 бутылку почти допил -осталась у кровати.
9:20 сначала подумал, со похмелья нет. Ошибочка вышла. Голова деревянная.</t>
  </si>
  <si>
    <t xml:space="preserve">2.января</t>
  </si>
  <si>
    <t xml:space="preserve">0,5 литров</t>
  </si>
  <si>
    <t xml:space="preserve">типа пива</t>
  </si>
  <si>
    <t xml:space="preserve">с Катей и Женей</t>
  </si>
  <si>
    <t xml:space="preserve">дома за столом :-)</t>
  </si>
  <si>
    <t xml:space="preserve">Решил попробовать пиво в упаковке от молока (из Вкусвиля). На безрыбье и рак рыба.</t>
  </si>
  <si>
    <t xml:space="preserve">2.мая</t>
  </si>
  <si>
    <t xml:space="preserve">2,5 литров</t>
  </si>
  <si>
    <t xml:space="preserve">в новой квартире</t>
  </si>
  <si>
    <t xml:space="preserve">20:52 1 бутылка, чипсы. Включил сериал Американские боги
21:04 2 бутылка
21:16 3 бутылка 
21:31 4 бутылка
21:55 5 бутылка, смотрю сериал Миллиарды
22:31 ложусь спать, сериал не досмотрел. Спать охота.
На следующее утро старался дольше спать, не вставать. Утром пошел в кино. Вроде нормально, но ясность головы так себе.</t>
  </si>
  <si>
    <t xml:space="preserve">3.мая</t>
  </si>
  <si>
    <t xml:space="preserve">21:32 1 бутылка, сериал Миллиарды, бутерброды. Уборка на кухне.
22:47 2 бутылка, игра престолов серия 1
23:15 3 бутылка, игра престолов серия 1
конец праздника 0:01
утром - порядок</t>
  </si>
  <si>
    <t xml:space="preserve">5.мая</t>
  </si>
  <si>
    <t xml:space="preserve">17:56 - 1 бутылка, сериал Перерождение
18:34 - 2 бутылка, сериал Перерождение, Шэлдон купер + батон хлеба
19:26 - 3 бутылка, попытки смотреть сериал, клипы... безуспешно.
20:19 - осталась 1 бутылка....
20:53 конец пива. Смотрю звездные войны.</t>
  </si>
  <si>
    <t xml:space="preserve">7.мая</t>
  </si>
  <si>
    <t xml:space="preserve">20:42 - 1 банка сериал "жизнь после смерти" ... не заходит
20:58 - 2 банка францискайнера (вкусное пиво конечно) ... 
21:16 заказал пиццу тем временем ... (быстро, кстати) шведское кино - не зашло ... 
21:25 - 3 банка очень вкусного пива. попытка фильма производства иран.
22:06 - пицца съедена. Dominos - не вкусная совсем.
22:26 - 4 банки. Веду переписку с Катей. дебильная переписка. 
23:06 - 5 банка начинаю. Иранское кино интересное.
23:33 - шведское кино пошло на ура
0:46 - кино не смогу досмотреть - спать пора. пиво 5-ую банку допил. Вкусно. Посмотрим, как будет завтра.
А завтра была встреча с заказчиком , встреча прошла нормально.</t>
  </si>
  <si>
    <t xml:space="preserve">8.мая</t>
  </si>
  <si>
    <t xml:space="preserve">допил бутылку пива, пока ждал пиццу и смотрел кино</t>
  </si>
  <si>
    <t xml:space="preserve">3,7 литра</t>
  </si>
  <si>
    <t xml:space="preserve">18:05 1 -шпатен выпил. Половину пролил на комп....смотрю сериал агенты щит
19:01 2 - францискайнер выпил. (сушил компьютер феном, ел M&amp;Ms и т.п.) - съел нарезку.
20:07 3 - шпатен. разобрался с компом - вынул dvd, отключил верхнуюю панель. Смотрю английский боевичок. доел сыр.
21:06 4 - шпанет. боевичок.
21:29 - 5 францискайнер - капитан марвел смотрю.
21:44 - 5 допил францискайнер
22:42 6 - допил шпанет . капитан марвел вставляет
00:39 7 -допил шпатен 
01:47 8 - допил шпатен. Съел йогурт. Смотрю хэппи.
Некоторое время смотрел клипы ...
Проснулся около 8 утра. Голова так себе, лежал, не хотел вставать.
9:20 - помылся, просрался. Сел за комп делами заниматься.</t>
  </si>
  <si>
    <t xml:space="preserve">21:20 - начинаем .. 1 будвайзер + агенты щит. Ем что осталось - йогурт, виолу, поел карбонада немного
21:49 - 2 будвайзер пошел.
22:45 - 3 будвайзер. кино.
23:29 - 4 будвайзер. кино хватило ..клипы
00:17 - 5 будвайзер. Хэппи
01:15 - 6 будвайзер. Тобол
02:16 - все. досмотрел кино Тобол.</t>
  </si>
  <si>
    <t xml:space="preserve"> посмотрел черное зеркало - серию про 38-40 летних мужиков ... расстроился.
пошел за пивом таки ... несколько раз порывался за вечер - удерживался, но тут решил - баста и пошел.
купил 5 литров пива.
22:49 - 1 банка открыта. 2 серия сериала
23:17 - 2 бутылка открыта. сериал не зашел. смотрю фильм "Лучший бар в америке"
23:54 - 3 бутылка открыта.
0:28 - 4 бутылка открыта. смотрю кино про бары америки -мне нравится. досмотрел. новое кино - балканский рубеж
1:30 - 5 бутылка открыта. кино ... 
2:52 - 6 бутылка открыта. кино ... светает уже ... странно ... 
3:33 - 7 бутылка. светло. кино смотрю ... еще 15 минут
4:29 - 8 бутылка ... кино с Джонни Деппом.
12:46- по ней, похмелье, на толчке.
13:15 лёжа неплохо.
13:58 - загадал чёт/нечет. Допиваю 2 банки пива.
14:48 - одну банку допил.
15:05 - играть. Открыл 2-ую банку </t>
  </si>
  <si>
    <t xml:space="preserve">18:18 - 1 банка. отвез своих в задонск, заехал на обратном пути к маме. достал черешню и банку Хофбраухауса и включил кино
18:48 - 2 банка началась. Шпатен - очень вкусно
19:39 - 3 банка началась. Шпатен - очень вкусно.
21:00 - 4 банка
22:02 - устал, ушел спать. Больше не лезет.
8:36 - срачи. Голова туговато, не ясная.</t>
  </si>
  <si>
    <t xml:space="preserve">19:00 1 шпатен пошел ... 
19:54 2 шпатен ... 
21:21 - больше не хочу. Голова тяжёлая.</t>
  </si>
  <si>
    <t xml:space="preserve">в холодильнике осталось 4 пива 
22:15 после трудового дня ...
         - 1 шпатен , сериал Гиганты 3 серия .. 
22:31 - 2 шпатен ... 
22:51 - 3 францискайнер
23:18 - 4 францискайнер
23:47 - допил все. думаю о хересе. Взял шоколадку 🙂
ВНИМАНИЕ 
достал самбуку.....
23:57 - 25 гр 1 рюмашка..
00:13 - 25 гр 2 рюмашка..
00:26 - 25 гр 3 рюмашка..
хватит.
7:48 вышел из ванной. Голова в железном обруче. Во рту гадостно. Желудок сжимается периодически. Последствия выпивки - отвратительные абсолютно.
9:29 тошнота, голова ватная... Пошел завтракать, состояние мерзотное
11:46 - хочется блевать, ходил умывался .. состояние болезненное ....
15:56 - вот только сейчас заметил, что нормально себя чувствую. Это пиздец.</t>
  </si>
  <si>
    <t xml:space="preserve">75 гр</t>
  </si>
  <si>
    <t xml:space="preserve">самбука</t>
  </si>
  <si>
    <t xml:space="preserve">вернулся из Задонска. 22:35 1 шпатен. Релакс фм.
23:23 2 шпатен ... Сериал смотрю
23:58 - больше не хочу</t>
  </si>
  <si>
    <t xml:space="preserve">3.7 литра</t>
  </si>
  <si>
    <t xml:space="preserve">днем и утром срач. Мутные сны.</t>
  </si>
  <si>
    <t xml:space="preserve">2,3 литра</t>
  </si>
  <si>
    <t xml:space="preserve">19:56 - 1 килкенни
20:09  - 2 кроненбург бланк
20:50 - 3 хугарден
21:18 - 4 харп 
22:04 пицца съелась
22:17 5 кроненбург бланк
23:01 - допил кроненбург, хочется спать</t>
  </si>
  <si>
    <t xml:space="preserve">20:05 - 1 килкенни. вернулся от мамы, сел за комп, включил 1С - в слаке с Володей и Игорем
21:13 - 2 хугарден
21:54 - 3 харп
22:44 - 4 харп. Поставил яйца варить - есть хочется. в магазин не пошел, пиццу не заказал
23:16 - 5 харп</t>
  </si>
  <si>
    <t xml:space="preserve">что-то прямо озверительно загрустил. Успел за час выпить 2 литра пива перед приходом Кати с Василием. Катя пиццу принесла. </t>
  </si>
  <si>
    <t xml:space="preserve">апрель…</t>
  </si>
  <si>
    <t xml:space="preserve">один ночью</t>
  </si>
  <si>
    <t xml:space="preserve">в Задонске в офисе</t>
  </si>
  <si>
    <t xml:space="preserve">19:00 ездил в Липецк - чтобы отвлечься. Еще до поездки дико захотелось выпить. купил 4 пива. купил мятные конфетки.
21:00- 21:21 - пью первую бутылку в кабинете. смотрю лучше звоните солу.
21:22- 21:40 - вторая
21:40 - 22:20 в процессе досмотрел сола.
22:20- смоьрю сериал</t>
  </si>
  <si>
    <t xml:space="preserve">23.мая</t>
  </si>
  <si>
    <t xml:space="preserve">00:00 - решил опустошить бутылки, чтобы не возить (да и давно хотел выпить, чего уж там ...)
Открыл шампанское
00:25 - полбутылки шампанского позади ... 
01:02 - 0.75 шампанского очень вкусно выпиты. 
1:31 пицца заказана, открыл мускат
02:51 Попил мускат (2.5 бокала - очень сладкий), съел 1.5 пиццы, остановился и лег спать</t>
  </si>
  <si>
    <t xml:space="preserve">0.75 литра</t>
  </si>
  <si>
    <t xml:space="preserve">0.3 литра</t>
  </si>
  <si>
    <t xml:space="preserve">мускат</t>
  </si>
  <si>
    <t xml:space="preserve">0.4</t>
  </si>
  <si>
    <t xml:space="preserve">дача</t>
  </si>
  <si>
    <t xml:space="preserve">хочу сдохнуть. А еще мысли про гомосятину в голове.</t>
  </si>
  <si>
    <t xml:space="preserve">сидел смотрел сериал. Депрессия похоже у меня.</t>
  </si>
  <si>
    <t xml:space="preserve">4 .2 литра</t>
  </si>
  <si>
    <t xml:space="preserve">Вернулся из Задонска - отвез Катю и Василия. Заехал в Коломну, поработал, взял кота и поехал на дачу. 19:00 - кромбахер. настроение бодрое. переписка с Дашей, общался с Юрой. Смотрю сериал.
19:41 - пробую паулайнер, переписываюсь с Дашей.
20-10 - пиво с зайцеоленем. нефильтрованное. средне. с Дашей об усыновлении.
21:15 пиво пью, с Дашей общаюсь. Сериал Добродетели смотрю
22:32 - допил пиво №6 объебался с Катей  в ватсапе - написал Даша.... херь какая-то
23-17  пиво 7-8
~23:55 - уснул. Пиво не допил
08-16 проснулся
11:55 - что-то пытался смотреть. Выпил кофе. Лежу. Голова тяжёлая.</t>
  </si>
  <si>
    <t xml:space="preserve">допил пиво. Пытался смотреть индийское кино, переписывался с Дашей. Ничего.</t>
  </si>
  <si>
    <t xml:space="preserve">1.9 литра</t>
  </si>
  <si>
    <t xml:space="preserve">1-50 22-19 выпил 1 банку
23-15 допил вторую и пытаюсь найти себе занятие
0-25 допил 3-ю банку. полицейский из дубровки
0-53 допил почти 4-ую банку. полицейский из дубровки смотрю. смеюсь. пиво тяжело пьется. неохота пить</t>
  </si>
  <si>
    <t xml:space="preserve">добиваю 3 банки пива, после просмотра очередной квартиры для переезда.
20-54 - 1 пошел
21:20 - 2 пошел
21-42 - 3 пошел 
22:10 - конец</t>
  </si>
  <si>
    <t xml:space="preserve">3,8 литра</t>
  </si>
  <si>
    <t xml:space="preserve">19-48 - паулайнер и кино
20-09 кромбахер и кино дальше идет
20-30 - карты деньги два ствола в гоблине и шпатен.
21-10 - гай ричи , постригся и новый паулайнер
21-42 - продолжение гая ричи и кромбахер
22-20 шпатен - большой куш начался
22-55 бад и большой куш
В итоге 3, 8 литров пива.
Дальше пиздеж по телефону(!) с Дашей.
Сначала переписка с 22:40 до 0:30
Разговор 0:40 - 1:30 и сон.
6:33 на станции - электричка ушла из под носа ...
Утренний срач и дикое самочувствие</t>
  </si>
  <si>
    <t xml:space="preserve">допил остатки</t>
  </si>
  <si>
    <t xml:space="preserve">Костер и Афанасий. Вспомнил походы . Сижу один на даче. Красивая беседка. Тишина и осень. Покуривал сидел (купил сигареты).</t>
  </si>
  <si>
    <t xml:space="preserve">дома </t>
  </si>
  <si>
    <t xml:space="preserve">Мы с Василием на 2 дня в Коломне одни - Катя на учебе и делала какую-то манипуляцию гинекологическую. Поговорила со мной про репродуктолога. Я купил сигареты, курил в течение дня. Вечером играли с Василием, а после игры, я почему-то решил идти в магазин (за конфетами), а купил 3 литра пива. После уложил Василия и дальше пил пиво и смотрел телек до 12. Голова мутная утром. Срач</t>
  </si>
  <si>
    <t xml:space="preserve">21:30 23:30
После первой кружки прочитал Василию рассказы и уложил спать
5 пива  выпил, а всего 8
Выпиваю неспеша... Играл в телефон, смотреть кино собираюсь.
смотрел Решалу (мистер посредник)
закончил в 01:16 
утром нормально (что удивительно)
помылся, покормил Василия, послушали сказку и поехали(!) в садик
а вот в 10:45 начала болеть голова...</t>
  </si>
  <si>
    <t xml:space="preserve">20-55  - начал 1 банку и закончил 21-19
21-54 - уложил ваську, включил кино и начал 2-ую банку и закончил в 22:15 (немного сыра съел и пару  пирожных картошка от ПБОЮЛ Александрова)
22-29 - 3 пиво начал пить и закончил в 22:50
23:25 - закончил 4-ое пиво. Васька без мамы скучает, так сказал 
23:41 -5-ую банку достал и допил в 0:33 какое длинное кино про войну 
1-18 - допил 6-ую банку. съел ВЕСЬ сыр с майонезом
1-21 - 7 ая банка - не допил и вылил
10-24 - лежу, прмылся, Васька позавтракал. Настроение гавно, хочется сдохнуть.</t>
  </si>
  <si>
    <t xml:space="preserve">на кухня тихо допил одну банку с просмотром кино. Катя была дома.</t>
  </si>
  <si>
    <t xml:space="preserve">выпивка с 22:30 -...3-30
интерстеллар и всякое разное</t>
  </si>
  <si>
    <t xml:space="preserve">1 на улице, 1 дома. Катя с Васей дома. Скрыл.</t>
  </si>
  <si>
    <t xml:space="preserve">в офисе</t>
  </si>
  <si>
    <t xml:space="preserve">17-34 17-45 1 бутылка пива, включил сериал.
17-46 18-00 2 бутылка , недурно
18-00 18-16 3 бутылка - ответил Кате, чтобы они с кузякой не приходили за мной 
18-16 18-41 4 бутылка
18-41 19-02 5 бутылка - вкусно.   Купил мандаринов, пошли домой, дома вел себя прилично - но порывался сходить в магазин за добавкой (хорошо, что не пошел).  Скрыл.</t>
  </si>
  <si>
    <t xml:space="preserve">после занятий Василием скрипкой оставил его смотреть Гарри Поттера, а сам быстро дошел до магазина, по пути обратно выпил 1 бутылку. До 2-х примерно допивал. Удивительно, что утром было ок.</t>
  </si>
  <si>
    <t xml:space="preserve">ерзал долго. Наорал на Василия за столом вечером. Бился с одиночеством - почувствовал себя вероятно как мать когда осталась со мной вдвоем и после этого пошел за пивом.
Играл в комп, пил пиво, Василий спать лег (посмотрев мультик и послушав хрум). Смотрел фильм 12. 
Заплакал на рассказе, как таксист бил своего сына. Это все очень тяжело.</t>
  </si>
  <si>
    <t xml:space="preserve">0,33 литра</t>
  </si>
  <si>
    <t xml:space="preserve">по пути из магазина домой.</t>
  </si>
  <si>
    <t xml:space="preserve">Настя приехала в гости. Предложил Кате с Настей мартини, а сам себе купил 3 маленьких банки. Одну выпил на ходу. 2 другие не стал, т.к. Катя заволновалась.</t>
  </si>
  <si>
    <t xml:space="preserve">дома, вечером. </t>
  </si>
  <si>
    <t xml:space="preserve">После ебанутого дня (ездили в Гельмгольца, опоздали, забыл ключи в машине, устал адски) - выпил пиво не заметил и спать.</t>
  </si>
  <si>
    <t xml:space="preserve">Решил, что можно спокойно выпить пиво и чтобы катя знала. Тихо и спокойно выпил (под сериал). Поел (в ночи) и спать.</t>
  </si>
  <si>
    <t xml:space="preserve">с 16:40 до 20:40.
выпил 3.5 литра.
Пришел домой откровенно выпившим. 
Катя спала с Василием.
Ночью снился адский пиздец.
Утром срачи, ванная, кофе и желание отмыться.</t>
  </si>
  <si>
    <t xml:space="preserve">допил банку оставшуюся с 1-ого марта, Кати не было. Допил, и лег спать.</t>
  </si>
  <si>
    <t xml:space="preserve">4,15 литра</t>
  </si>
  <si>
    <t xml:space="preserve">21:30 начало пьянства
8*0,33 + 3*0,5=4,14 пива
пытался читать доку про всякое devops
сериалы смотрел 
01:25 конец
10:17 утром - голова тяжелая, сижу туплю 
11:13 - заказал и съел пиццу, голова тяжелая, "все в пустую", тоска.</t>
  </si>
  <si>
    <t xml:space="preserve"> с 20:30 до 23:30</t>
  </si>
  <si>
    <t xml:space="preserve">на улице в задонске, вернулся поужинал, продолжать не стал.</t>
  </si>
  <si>
    <t xml:space="preserve">с 17 до 19 в Задонске - усугублять не стал, купил вечером безалкогольного</t>
  </si>
  <si>
    <t xml:space="preserve">на даче</t>
  </si>
  <si>
    <t xml:space="preserve">среди безалкогольного пива купил алкогольного 1 литр - пытался немного разгрузиться, после тяжелого общения с Катей и дикой усталости. вечером немного удалось, утром несколько неприятно</t>
  </si>
  <si>
    <t xml:space="preserve">0.8 литра</t>
  </si>
  <si>
    <t xml:space="preserve">тайком вечером на даче, ходил ночью до помойки выгидыать бутылку, одну бутылку вылил - утром болел живот и срачи ужасающие - чуть не обосрался (срачи могли быть по причине - ротовируса - у Васьки он)</t>
  </si>
  <si>
    <t xml:space="preserve">По возвращении из Задонска — утром нащупывал себя. Прошло нормально, только вот почему-то триммер сломался, срал раз 5, ну и голова тупила.</t>
  </si>
  <si>
    <t xml:space="preserve">на улице, в гостях у Жени в Питере</t>
  </si>
  <si>
    <t xml:space="preserve">гулял в питере, выпил 2 банки на улице, незаметно еще одну дома у Жени, 1 осталась — срачи были</t>
  </si>
  <si>
    <t xml:space="preserve">выпил дома (между безалкогольными), съел чеснока</t>
  </si>
  <si>
    <t xml:space="preserve">в баре Опята</t>
  </si>
  <si>
    <t xml:space="preserve">На проекте остался ночевать у Алеши. Леша работал — от нечего делать решил сходить в бар. Поел плотно, немного выпил. На улице гулял потом, купил пачку сигарет — закурил и выкинул и сигарету и пачку.</t>
  </si>
  <si>
    <t xml:space="preserve">Тихушник — выпил дома между безалкогольным за просмотром мультиков (!)</t>
  </si>
  <si>
    <t xml:space="preserve">Ехал с проекта поздно, Катя попросила Ваську купить сюрприз (от зубной феи — зуб выпал), да и болеет он. Зашел купил, а себе пива купил. Сидел ночью — смотрел кино и выпил пива. Спокойно лег спать.</t>
  </si>
  <si>
    <t xml:space="preserve">на улице на прогулке</t>
  </si>
  <si>
    <t xml:space="preserve">в офисе. Днем. ЕХАЛ ИЗ ОФИСА ДОМОЙ НА МАШИНЕ. Утром нормально себя чувствовал. </t>
  </si>
  <si>
    <t xml:space="preserve">у Кати был психолог — Ваську поставил мультик, утром семейный психолог. Порядком заебало все. Хочется уйти. Терплю и думаю — что же дальше?</t>
  </si>
  <si>
    <t xml:space="preserve">12-00 12-45 1 штука + разбор ситуации в ECOM 13-44 14-24 - до этого сходил и купил еще 3. Заказал пиццу. Начинаю 2 штуку. Сериал. допил, съел пиццу, посмотрел серию  14-24 15-05 3 штука. Пицца съедена. За сюжетом сериала следить не интересно. Поменял магнит на газпром.  ЧИтаю про финансы. 15-03 15-40 чтение финансов. 4 штука</t>
  </si>
  <si>
    <t xml:space="preserve">одну банку выпил на ходу вечером (пошел в магазин), одну дома (шифруясь). Утром голова туговатая (!)</t>
  </si>
  <si>
    <t xml:space="preserve">Пока ходил коту за кормом — выпил.</t>
  </si>
  <si>
    <t xml:space="preserve">Катя вечером с психологом, а я смотрел с Василием мультик и быстро выпил пиво.</t>
  </si>
  <si>
    <t xml:space="preserve">0,375 литра</t>
  </si>
  <si>
    <t xml:space="preserve">Сходил за продуктами, ходил-бродил по магазину, думал о том и о сем. В итоге купил маленькую емкоть вина и выпил на улице. Потом играл с Василием в ведьмака и просто спокойно проводил вечер.</t>
  </si>
  <si>
    <t xml:space="preserve">Пока Васек был на самбо, я сходил купил — у Кати консультация была. Выпил очень быстро с ужином с Васьком. Потом смотрели мандалорца ну и все такое</t>
  </si>
  <si>
    <t xml:space="preserve">В процессе переезда — короткая пауза. Перевозил вещи пока Васек был на самбо, потом всякое.</t>
  </si>
  <si>
    <t xml:space="preserve">Вышел типа за безалкогольным пивом — купил его, шоколадки и вино. Выпил вино на улице (!).</t>
  </si>
  <si>
    <t xml:space="preserve">в офисе (быстро выпил, а потом поехал(!) домой)</t>
  </si>
  <si>
    <t xml:space="preserve">дома после самбо Василия, у Кати консультация — выпил за 5 минут.</t>
  </si>
  <si>
    <t xml:space="preserve">на даче с Катей среди безалкогольного</t>
  </si>
  <si>
    <t xml:space="preserve">на даче, у Кати были дела, я сидел в бане, смотрел кино и выпил.</t>
  </si>
  <si>
    <t xml:space="preserve">с Катей и Настей</t>
  </si>
  <si>
    <t xml:space="preserve">незаметно выпил среди безалкогольного типа.</t>
  </si>
  <si>
    <t xml:space="preserve">0,185 литра</t>
  </si>
  <si>
    <t xml:space="preserve">в машине когда приехал домой</t>
  </si>
  <si>
    <t xml:space="preserve">выпил в 13 дня в офисе, вечером срачи.</t>
  </si>
  <si>
    <t xml:space="preserve">выпил с 18:20 до 19:30 с соком. Катя сказала, что от меня пахнет пивом — я сказал балтика. На 12:30 какое-то состояние не очень, хотя странно.</t>
  </si>
  <si>
    <t xml:space="preserve">Катя спросила что это алкогольное пиво? Переживала. Выпил одну и остановился (а вообще купил 3 пива)</t>
  </si>
  <si>
    <t xml:space="preserve">У Кати были консультации и психолог — во время мультика с Василием. Потом сидел шифровался. На следующий день все ок, но настроение было среднее.</t>
  </si>
  <si>
    <t xml:space="preserve">У Кати — консультации и психолог, с Василием пошли в магазин, купили всякого и я купил 3 пива. Пришли, я их заныкал и пока была консультация у Кати — все выпил. Скрытно. За минут 30 наверное. Утром кстати не особо — голова …</t>
  </si>
  <si>
    <t xml:space="preserve">в Ленте где безалкогольное пиво стояло 2 таких же, но алкогольных — купил, вечером выпил (незаметно), Катя ушла спать, смотрел комп, потом вперлось в голову, что надо еще — достал хереса</t>
  </si>
  <si>
    <t xml:space="preserve">0.7 литра</t>
  </si>
  <si>
    <t xml:space="preserve">один </t>
  </si>
  <si>
    <t xml:space="preserve">В 19:00 после рабочего дня выпил всю бутылку(!) вместо чая. Дома даже как-то незаметно прошло (доехал на машине до дома). Ночью страдал от страха за разоблачение. Утром мерзкий бодун, при этом делал вид что огурец. </t>
  </si>
  <si>
    <t xml:space="preserve">Налицо проблема с выпивкой. В течение года раз в неделю в среднем выпивал. Без перебора, однако регулярно.</t>
  </si>
  <si>
    <t xml:space="preserve">Отвел Василия на батут, Катя дома (спала/лежала) — купил быстро 3 пива и выпил. Дома шифранулся и не опознан был.</t>
  </si>
  <si>
    <t xml:space="preserve">Выпил ночью один закупленный до НГ афанасий (не особо, кстати). </t>
  </si>
  <si>
    <t xml:space="preserve">Ходили с Васей в магазин, у Кати консультация была. Я купил среди безалкогольного пива, алкогольного. Тихо выпил за 40 минут, потом долго сидел херней занимался. Уснул поздно, голова мутноватая осталась.</t>
  </si>
  <si>
    <t xml:space="preserve">Съездил в Ленту за пивом. Одну выпил перед домом, 2 во дома. У Кати 2 консультации, потом посмотрели с Катей кино и легли спать. Утром порядок.</t>
  </si>
  <si>
    <t xml:space="preserve">Пошел пешком обратно с обеда — колебался, купил 1.5 литра пива. Выпил быстро, провел онлайн встречу с заказчиком. Сходил еще купил 1 литр, посмотрел сериал, попереписывался с Володей. В 7 пошел домой, по пути выпил кофе. Пришел полоскал рот, сто раз. Спал плохо, ушел спать на пол в гостинную. Срачи. Состояние гадостное — очередное желание не пить больше никогда. Хочу зафиксировать эту память в себе, чтобы реально закончить.</t>
  </si>
  <si>
    <t xml:space="preserve">на улице </t>
  </si>
  <si>
    <t xml:space="preserve">По пути от офиса до дома</t>
  </si>
  <si>
    <t xml:space="preserve">по пути от офиса до дома или нет — не записал.</t>
  </si>
  <si>
    <t xml:space="preserve">сходили за продуктами с Василием, параллельно купил пиво и выпил дома, играли с Василием</t>
  </si>
  <si>
    <t xml:space="preserve">приехали из Задонска — Вася и Катя дома то ли спать легли, то ли типа того. Я пошел прогуляться. </t>
  </si>
  <si>
    <t xml:space="preserve">…</t>
  </si>
  <si>
    <t xml:space="preserve">на улице, в офисе</t>
  </si>
  <si>
    <t xml:space="preserve">одну бутылку по пути, 4 в офисе.</t>
  </si>
  <si>
    <t xml:space="preserve">в офисе, в кино</t>
  </si>
  <si>
    <t xml:space="preserve">по пути из дома в офис в 12 утра (у Васи короткий день был) купил 2 литра пива (мотался по магазинам, выпил в офисе), пошел в кино, там еще 1 литр выпил. На следующий день срачи и перденье. </t>
  </si>
  <si>
    <t xml:space="preserve">В 19 вечера пошел за пивом. Еще посидел в офисе сделал что-то и пошел домой.</t>
  </si>
  <si>
    <t xml:space="preserve">1,8 литра</t>
  </si>
  <si>
    <t xml:space="preserve">в офисе, дома</t>
  </si>
  <si>
    <t xml:space="preserve">2,2 литра</t>
  </si>
  <si>
    <t xml:space="preserve">шифровался сильно. Спал в гостинной. Туманы в голове на следующий день. Срач</t>
  </si>
  <si>
    <t xml:space="preserve">забирал Васю с самбо — перед этим быстро выпил. </t>
  </si>
  <si>
    <t xml:space="preserve">нашел повод уйти из дома (в офис, поработать и посмотреть кино) — купил 1 литр пива и выпил в офисе. Вечером возил в Ленту семью!!!!!</t>
  </si>
  <si>
    <t xml:space="preserve">по пути из офиса домой сразу после отпуска взял один безалкогольный, другой алкогольный. </t>
  </si>
  <si>
    <t xml:space="preserve">по пути с обеда в офис — 1 бутылку выпил, потом в офисе еще литр быстро выпил.</t>
  </si>
  <si>
    <t xml:space="preserve">проводил Катю в МСК, с Васьком. Съездили в ленту, купили продуктов и пива. Вечером после того, как Васька уложил спать — выпил , смотрел сериалы. Остановился (с большим трудом)</t>
  </si>
  <si>
    <t xml:space="preserve">смотрел кино, допил то, что недопил вчера</t>
  </si>
  <si>
    <t xml:space="preserve">Несколько дней удерживался. Пробило - съездил в Ленту , купил пиво. Выпил все за вечер. Пил пока с Васьком смотрели кино 1 + 1 (потом отправил его спать). Утром пошли пешком. Срачи, подун средний — утром опасался, что будет хреново..</t>
  </si>
  <si>
    <t xml:space="preserve">вечером </t>
  </si>
  <si>
    <t xml:space="preserve">днем </t>
  </si>
  <si>
    <t xml:space="preserve">С 17 до 19 выпил </t>
  </si>
  <si>
    <t xml:space="preserve">Катя сказала, что пахнет перегаром от этой балтики (я пил балтику безалкогольную)</t>
  </si>
  <si>
    <t xml:space="preserve">ездили с Васей в магазин — воды купить, купил безалкогольного пива и литр афанасия. Выпил на улице быстро. </t>
  </si>
  <si>
    <t xml:space="preserve">часов в 17 вечера, потом на машине до дома ехал от офиса</t>
  </si>
  <si>
    <t xml:space="preserve">делал днем дела, потом поехал делать ключи, сделал ключи и купил пиво, доехал до дома, оставил машину и пошел в офис, по пути литр выпил, в офисе еще литр. Потом пришел домой и уборку устроили. </t>
  </si>
  <si>
    <t xml:space="preserve">гулял после работы </t>
  </si>
  <si>
    <t xml:space="preserve">шел с работы, одну по пути выпил. Вторую через продолжительное время вечером кино смотрел.</t>
  </si>
  <si>
    <t xml:space="preserve">на работе</t>
  </si>
  <si>
    <t xml:space="preserve">во время работы выпил</t>
  </si>
  <si>
    <t xml:space="preserve">0,86 литра</t>
  </si>
  <si>
    <t xml:space="preserve">1,29 литра</t>
  </si>
  <si>
    <t xml:space="preserve">в машине(у дома 1 литр), дома</t>
  </si>
  <si>
    <t xml:space="preserve">1.8 литра </t>
  </si>
  <si>
    <t xml:space="preserve">1,3 литра</t>
  </si>
  <si>
    <t xml:space="preserve">2.2 литра</t>
  </si>
  <si>
    <t xml:space="preserve">1.6 литра</t>
  </si>
  <si>
    <t xml:space="preserve">2.58 литра</t>
  </si>
  <si>
    <t xml:space="preserve">Катя уехала. Начал днем (когда Васька был на самбо). Допивал пока он смотрел мультики, и потом. Еле удержался, чтобы не сбегать за добавкой или не выпить домашние бутылки какие-то. </t>
  </si>
  <si>
    <t xml:space="preserve">2,31 литра</t>
  </si>
  <si>
    <t xml:space="preserve">офис</t>
  </si>
  <si>
    <t xml:space="preserve">2,15 литра</t>
  </si>
  <si>
    <t xml:space="preserve">Выпивал в среднем раз в 4.34 дня. Всегда один. Выглядит как алкоголизм.</t>
  </si>
  <si>
    <t xml:space="preserve">в офисе </t>
  </si>
  <si>
    <t xml:space="preserve">Крепился, однако в 16 часов подпрыгнул и побежал за пивом. Быстро выпил. Ночью снились паршивые сны и болела голова. </t>
  </si>
  <si>
    <t xml:space="preserve">1,72 литра</t>
  </si>
  <si>
    <t xml:space="preserve">на вокзале, в электричке</t>
  </si>
  <si>
    <t xml:space="preserve">Возвращался после встречи с Володей (2-ой, когда исполнял функции отца). Выпил 1 банку до посадки в поезд. Ну и по ходу. Приехал поздно, пошел в мак — 3 бургера съел. Дошел до офиса и доехал на машине до дома (!)</t>
  </si>
  <si>
    <t xml:space="preserve">1,83 литра</t>
  </si>
  <si>
    <t xml:space="preserve">на стоянке, дома</t>
  </si>
  <si>
    <t xml:space="preserve">2,58 литра</t>
  </si>
  <si>
    <t xml:space="preserve">Выпил в офисе 5 банок пива. Поехал домой на машине. Потом ходили с Васей в магазин, купил еще 1 банку. Выпил быстро на кухне (У Кати консультации были). Лег спать в 21:00. Спал плохо, сильно болела голова. Срачи. </t>
  </si>
  <si>
    <t xml:space="preserve">Устал дома сидеть , пошел за микрофоном, Катю не взял. По пути купил пива. Выпил в офисе. Вернулся домой</t>
  </si>
  <si>
    <t xml:space="preserve">в офисе, на улице</t>
  </si>
  <si>
    <t xml:space="preserve">Выпил в офисе 5 банок пива в 14 часов. Потом заказал еду, поел, пошел до Оки, по пути выпил еще 1 банку. Воздержался от покупок еще (слава богу). Домой пришел в 19:20 (Катя работала до 10), немного поделали с Васей домашнюю, проблевался специально (живот болел), лег спать. Это была плохая идея.</t>
  </si>
  <si>
    <t xml:space="preserve">раз в 2.73 дня</t>
  </si>
  <si>
    <t xml:space="preserve">потом пошел гулять, промок насквозь. </t>
  </si>
  <si>
    <t xml:space="preserve">2,32 литра</t>
  </si>
  <si>
    <t xml:space="preserve">в лесу на даче</t>
  </si>
  <si>
    <t xml:space="preserve">в бане на даче</t>
  </si>
  <si>
    <t xml:space="preserve">в бане на даче </t>
  </si>
  <si>
    <t xml:space="preserve">смотрел сериалы</t>
  </si>
  <si>
    <t xml:space="preserve">раз в 2.25 дня</t>
  </si>
  <si>
    <t xml:space="preserve">0,43 литра</t>
  </si>
  <si>
    <t xml:space="preserve">1,33 литра</t>
  </si>
  <si>
    <t xml:space="preserve">в офисе, на даче</t>
  </si>
  <si>
    <t xml:space="preserve">Выпил 0,43 литра и ехал на дачу с Васей. </t>
  </si>
  <si>
    <t xml:space="preserve">1,86 литр</t>
  </si>
  <si>
    <t xml:space="preserve">2,55 литра</t>
  </si>
  <si>
    <t xml:space="preserve">Катя уехала в отпуск на несколько дней</t>
  </si>
  <si>
    <t xml:space="preserve">1,29 литра </t>
  </si>
  <si>
    <t xml:space="preserve">1,79 литра</t>
  </si>
  <si>
    <t xml:space="preserve">в Вологде в отеле у Кати была консультация 2 часа, я пошел гулять и за продуктами. </t>
  </si>
  <si>
    <t xml:space="preserve">1,35 литра</t>
  </si>
  <si>
    <t xml:space="preserve">? 2 литра</t>
  </si>
  <si>
    <t xml:space="preserve">не записал </t>
  </si>
  <si>
    <t xml:space="preserve">1,32 литра</t>
  </si>
  <si>
    <t xml:space="preserve">ух, весело пошло в офисе 14:22</t>
  </si>
  <si>
    <t xml:space="preserve">1,31 литра</t>
  </si>
  <si>
    <t xml:space="preserve">в машине, дома</t>
  </si>
  <si>
    <t xml:space="preserve">1,76 литра</t>
  </si>
  <si>
    <t xml:space="preserve">днем выпил 0.86 пива, походил. Заказал пиццу и еще сходил купил 1.29, часть выпил, лег лежать на раскладушке, сходил купил полотенца, полежал в ванной. Странно все это. </t>
  </si>
  <si>
    <t xml:space="preserve">улица, офис</t>
  </si>
  <si>
    <t xml:space="preserve">перед обедом пошел за канцтоварами и после покупки на улице выпил банку, потом пообедал, пришел в офис и выпил еще 2 банки.</t>
  </si>
  <si>
    <t xml:space="preserve">1,9 литра</t>
  </si>
  <si>
    <t xml:space="preserve">24 октября заметка: СТОП! Если не сможешь не пить 1 год, то надо бить тревогу!</t>
  </si>
  <si>
    <t xml:space="preserve">1,43 литра</t>
  </si>
  <si>
    <t xml:space="preserve">2.14 литра</t>
  </si>
  <si>
    <t xml:space="preserve">Катя уехала в МСК (покупать обувь). Сходил снял швы в стоматологию, покормил Васька. Сидел на кухне ,смотрел всякое пил. Последнюю уже перед сном через силу — часть вылил. Одна осталась. </t>
  </si>
  <si>
    <t xml:space="preserve">0.43 литра</t>
  </si>
  <si>
    <t xml:space="preserve">Выпил в 10 утра последнюю оставшуюся банку. </t>
  </si>
  <si>
    <t xml:space="preserve">старался долго, откладывал, избегал, но тут не получилось. Катя с Васей смотрели аватара, 
надо было сходить за молоком — пошел, на ходу выпил 1 банку пива, на обратном пути 
из магазина — еще одну. На этом остановился. 
Пожалуйста, продолжай держаться дальше. Чем меньше и реже, тем лучше!</t>
  </si>
  <si>
    <t xml:space="preserve">Васю пока ждал с рисования 3 бутылки (пошел прямо в магазин как его проводил), потом проводил пешком до дома, купил 3 бутылки и доехал на такси на работу — выпил, вернулся на такси домой. Страчи страшенные. Явно провалил тест. Тревога оправдана. Пожалуйста держись и не пей. </t>
  </si>
  <si>
    <t xml:space="preserve">Петя, не пей пожалуйста. Ищи другие варианты отдыха. </t>
  </si>
  <si>
    <t xml:space="preserve">2,54 литра</t>
  </si>
  <si>
    <t xml:space="preserve">Хотел использовать кэшбек в уралсибе. Ничего умнее чем купить в магните всякого не придумал — в т.ч. пиво. Катя сказала, что глаза мутные, и пивом пахнет — я подтвердил что пиво выпил. Субботу болела голова в течение всего дня. Плохо это, не надо пить. </t>
  </si>
  <si>
    <t xml:space="preserve">2,17 литра</t>
  </si>
  <si>
    <t xml:space="preserve">…. весь следующий день нехорошо себя чувствовал. Найди другие способы отдыха, пожалуйста. </t>
  </si>
  <si>
    <t xml:space="preserve">У Кати куча каких-то консультаций. Я типа уставший, выпил пока сделал Васе ужин и пошел с ним играть в Валхейм</t>
  </si>
  <si>
    <t xml:space="preserve">1,74 литра</t>
  </si>
  <si>
    <t xml:space="preserve">Типа сердитый, типа имею право. Типа устал. Опять. </t>
  </si>
  <si>
    <t xml:space="preserve">19 августа 2025 СТОП! Объявляется трезвость на 5 лет. </t>
  </si>
  <si>
    <t xml:space="preserve">1,45 литра</t>
  </si>
  <si>
    <t xml:space="preserve">в машине выпил (у дома)</t>
  </si>
  <si>
    <t xml:space="preserve">2,22 литра</t>
  </si>
  <si>
    <t xml:space="preserve">1 в машине выпил (у дома), 3 дома (мультики смотрел) </t>
  </si>
  <si>
    <t xml:space="preserve">когда все легли спать, пошел в магазин (пятерочку), зашел в КБ по пути, купил 4 пива. По пути выпил 2 пива, 1,5 на кухне, не допил — вылил половину бутылки и пошел спать в большую комнату. </t>
  </si>
  <si>
    <t xml:space="preserve">Женя была дома, Катя в офис пошла на консультацию, а я пошел после работы до РИО, потом на трамвае прокатился</t>
  </si>
  <si>
    <t xml:space="preserve">2,09 литра</t>
  </si>
  <si>
    <t xml:space="preserve">0,32 литра</t>
  </si>
  <si>
    <t xml:space="preserve">открыл бутылку белого сухого вина (долго стояла). Выпил кружку. </t>
  </si>
  <si>
    <t xml:space="preserve">0,38 литра</t>
  </si>
  <si>
    <t xml:space="preserve">допил бутылку вина сухого бел</t>
  </si>
  <si>
    <t xml:space="preserve">одну бутылку в лесу, 1 бутылку наверху, 2 банки в офисе — смотрел сериалы. Потом спал в офисе.</t>
  </si>
  <si>
    <t xml:space="preserve">по пути в магазин, дома</t>
  </si>
  <si>
    <t xml:space="preserve">на следующий день было похмелье</t>
  </si>
  <si>
    <t xml:space="preserve">По пути в офис, в офисе</t>
  </si>
  <si>
    <t xml:space="preserve">0,9 литра</t>
  </si>
  <si>
    <t xml:space="preserve">1 выпил по пути в магазин, 2 купил, выпил только 1, 1 оставил (и молодец)</t>
  </si>
  <si>
    <t xml:space="preserve">днем на работе выпил оставшуюся бултылку (была в рюкзаке) — решил сходит в банк (по делам), по пути купил и выпил еще одну. </t>
  </si>
  <si>
    <t xml:space="preserve">2,0 литра</t>
  </si>
  <si>
    <t xml:space="preserve">Один поехал на дачу (договорился с Катей). Сидел смотрел сериал, пил пиво. </t>
  </si>
  <si>
    <t xml:space="preserve">начал вести отсчет недель трезвости. Дошел до 6, сорвал и по новой.</t>
  </si>
  <si>
    <t xml:space="preserve">0,88 литра</t>
  </si>
  <si>
    <t xml:space="preserve">машина, дом</t>
  </si>
  <si>
    <t xml:space="preserve">улица, дом</t>
  </si>
  <si>
    <t xml:space="preserve">Водка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</si>
</sst>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dd/mmm"/>
    <numFmt numFmtId="167" formatCode="d/mmm"/>
  </numFmts>
  <fonts count="25">
    <font>
      <sz val="11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C9211E"/>
      <name val="Calibri"/>
      <family val="2"/>
      <charset val="204"/>
    </font>
    <font>
      <sz val="11"/>
      <color rgb="FF9C6500"/>
      <name val="Calibri"/>
      <family val="2"/>
      <charset val="204"/>
    </font>
    <font>
      <b val="true"/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b val="true"/>
      <sz val="11"/>
      <color rgb="FF9C0006"/>
      <name val="Calibri"/>
      <family val="2"/>
      <charset val="204"/>
    </font>
    <font>
      <sz val="11"/>
      <color rgb="FF006100"/>
      <name val="Calibri"/>
      <family val="2"/>
      <charset val="204"/>
    </font>
    <font>
      <b val="true"/>
      <sz val="11"/>
      <color rgb="FF0061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2"/>
      <color rgb="FFFF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 val="true"/>
      <sz val="12"/>
      <name val="Calibri"/>
      <family val="2"/>
      <charset val="204"/>
    </font>
    <font>
      <b val="true"/>
      <sz val="16"/>
      <color rgb="FFC9211E"/>
      <name val="Calibri"/>
      <family val="2"/>
      <charset val="204"/>
    </font>
    <font>
      <b val="true"/>
      <sz val="16"/>
      <color rgb="FF000000"/>
      <name val="Calibri"/>
      <family val="2"/>
      <charset val="204"/>
    </font>
    <font>
      <b val="true"/>
      <u val="single"/>
      <sz val="11"/>
      <color rgb="FF000000"/>
      <name val="Calibri"/>
      <family val="2"/>
      <charset val="204"/>
    </font>
    <font>
      <b val="true"/>
      <u val="single"/>
      <sz val="11"/>
      <color rgb="FF9C6500"/>
      <name val="Calibri"/>
      <family val="2"/>
      <charset val="204"/>
    </font>
    <font>
      <b val="true"/>
      <u val="single"/>
      <sz val="11"/>
      <color rgb="FF9C0006"/>
      <name val="Calibri"/>
      <family val="2"/>
      <charset val="204"/>
    </font>
    <font>
      <b val="true"/>
      <u val="single"/>
      <sz val="11"/>
      <color rgb="FF006100"/>
      <name val="Calibri"/>
      <family val="2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EB9C"/>
        <bgColor rgb="FFE0CE89"/>
      </patternFill>
    </fill>
    <fill>
      <patternFill patternType="solid">
        <fgColor rgb="FFFFC7CE"/>
        <bgColor rgb="FFE0E0E0"/>
      </patternFill>
    </fill>
    <fill>
      <patternFill patternType="solid">
        <fgColor rgb="FFC6EFCE"/>
        <bgColor rgb="FFE0E0E0"/>
      </patternFill>
    </fill>
    <fill>
      <patternFill patternType="solid">
        <fgColor rgb="FFFF0000"/>
        <bgColor rgb="FFC9211E"/>
      </patternFill>
    </fill>
    <fill>
      <patternFill patternType="solid">
        <fgColor rgb="FFE0E0E0"/>
        <bgColor rgb="FFC6EFCE"/>
      </patternFill>
    </fill>
    <fill>
      <patternFill patternType="solid">
        <fgColor rgb="FFE0CE89"/>
        <bgColor rgb="FFE0AFB5"/>
      </patternFill>
    </fill>
    <fill>
      <patternFill patternType="solid">
        <fgColor rgb="FFE0AFB5"/>
        <bgColor rgb="FFFFC7CE"/>
      </patternFill>
    </fill>
    <fill>
      <patternFill patternType="solid">
        <fgColor rgb="FFAED2B5"/>
        <bgColor rgb="FFC6EFCE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2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3" borderId="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4" borderId="3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3" borderId="0" xfId="21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4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3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7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8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9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0" fillId="1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0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0" fillId="1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1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1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eutral" xfId="20"/>
    <cellStyle name="Excel Built-in Bad" xfId="21"/>
    <cellStyle name="Excel Built-in Good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AED2B5"/>
      <rgbColor rgb="FF808080"/>
      <rgbColor rgb="FF9999FF"/>
      <rgbColor rgb="FF993366"/>
      <rgbColor rgb="FFFFC7CE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E0AFB5"/>
      <rgbColor rgb="FFCC99FF"/>
      <rgbColor rgb="FFE0CE8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35"/>
  <sheetViews>
    <sheetView showFormulas="false" showGridLines="true" showRowColHeaders="true" showZeros="true" rightToLeft="false" tabSelected="true" showOutlineSymbols="true" defaultGridColor="true" view="normal" topLeftCell="A265" colorId="64" zoomScale="110" zoomScaleNormal="110" zoomScalePageLayoutView="100" workbookViewId="0">
      <selection pane="topLeft" activeCell="E581" activeCellId="0" sqref="E581"/>
    </sheetView>
  </sheetViews>
  <sheetFormatPr defaultColWidth="8.9921875" defaultRowHeight="13.8" zeroHeight="false" outlineLevelRow="3" outlineLevelCol="0"/>
  <cols>
    <col collapsed="false" customWidth="true" hidden="false" outlineLevel="0" max="1" min="1" style="1" width="13.67"/>
    <col collapsed="false" customWidth="true" hidden="false" outlineLevel="0" max="3" min="2" style="1" width="16.26"/>
    <col collapsed="false" customWidth="true" hidden="false" outlineLevel="0" max="4" min="4" style="1" width="15.75"/>
    <col collapsed="false" customWidth="true" hidden="false" outlineLevel="0" max="5" min="5" style="1" width="21.39"/>
    <col collapsed="false" customWidth="true" hidden="false" outlineLevel="0" max="6" min="6" style="2" width="93"/>
    <col collapsed="false" customWidth="false" hidden="false" outlineLevel="0" max="1024" min="7" style="1" width="9"/>
  </cols>
  <sheetData>
    <row r="1" customFormat="false" ht="13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customFormat="false" ht="13.8" hidden="false" customHeight="false" outlineLevel="0" collapsed="false">
      <c r="A2" s="5" t="n">
        <v>2014</v>
      </c>
      <c r="B2" s="6" t="n">
        <f aca="false">SUM(C2:E2)</f>
        <v>86</v>
      </c>
      <c r="C2" s="7" t="n">
        <f aca="false">C3+C21+C32+C56+C76+C96+C119+C122+C128+C134+C140</f>
        <v>33</v>
      </c>
      <c r="D2" s="8" t="n">
        <f aca="false">D3+D21+D32+D56+D76+D96+D119+D122+D128+D134+D140</f>
        <v>39</v>
      </c>
      <c r="E2" s="9" t="n">
        <f aca="false">E3+E21+E32+E56+E76+E96+E119+E122+E128+E134+E140</f>
        <v>14</v>
      </c>
      <c r="F2" s="4"/>
    </row>
    <row r="3" customFormat="false" ht="13.8" hidden="true" customHeight="false" outlineLevel="1" collapsed="false">
      <c r="A3" s="3" t="s">
        <v>6</v>
      </c>
      <c r="B3" s="3" t="n">
        <f aca="false">SUM(C3:E3)</f>
        <v>7</v>
      </c>
      <c r="C3" s="10" t="n">
        <v>4</v>
      </c>
      <c r="D3" s="11" t="n">
        <v>3</v>
      </c>
      <c r="E3" s="12" t="n">
        <v>0</v>
      </c>
    </row>
    <row r="4" customFormat="false" ht="13.8" hidden="true" customHeight="false" outlineLevel="2" collapsed="false">
      <c r="A4" s="13" t="n">
        <v>41680</v>
      </c>
      <c r="D4" s="3" t="s">
        <v>7</v>
      </c>
      <c r="E4" s="3" t="s">
        <v>8</v>
      </c>
      <c r="F4" s="4" t="s">
        <v>9</v>
      </c>
    </row>
    <row r="5" customFormat="false" ht="13.8" hidden="true" customHeight="false" outlineLevel="3" collapsed="false">
      <c r="B5" s="3" t="s">
        <v>10</v>
      </c>
      <c r="C5" s="3" t="s">
        <v>11</v>
      </c>
      <c r="D5" s="3" t="s">
        <v>7</v>
      </c>
      <c r="E5" s="3" t="s">
        <v>8</v>
      </c>
    </row>
    <row r="6" customFormat="false" ht="13.8" hidden="true" customHeight="false" outlineLevel="3" collapsed="false">
      <c r="B6" s="3" t="s">
        <v>12</v>
      </c>
      <c r="C6" s="3" t="s">
        <v>13</v>
      </c>
      <c r="D6" s="3" t="s">
        <v>7</v>
      </c>
      <c r="E6" s="3" t="s">
        <v>8</v>
      </c>
    </row>
    <row r="7" customFormat="false" ht="13.8" hidden="true" customHeight="false" outlineLevel="2" collapsed="false">
      <c r="A7" s="13" t="n">
        <v>41682</v>
      </c>
      <c r="D7" s="3" t="s">
        <v>14</v>
      </c>
      <c r="E7" s="3" t="s">
        <v>15</v>
      </c>
      <c r="F7" s="4" t="s">
        <v>16</v>
      </c>
    </row>
    <row r="8" customFormat="false" ht="13.8" hidden="true" customHeight="false" outlineLevel="3" collapsed="false">
      <c r="B8" s="3" t="s">
        <v>17</v>
      </c>
      <c r="C8" s="3" t="s">
        <v>18</v>
      </c>
      <c r="D8" s="3" t="s">
        <v>14</v>
      </c>
      <c r="E8" s="3" t="s">
        <v>15</v>
      </c>
    </row>
    <row r="9" customFormat="false" ht="13.8" hidden="true" customHeight="false" outlineLevel="3" collapsed="false">
      <c r="B9" s="3" t="s">
        <v>19</v>
      </c>
      <c r="C9" s="3" t="s">
        <v>20</v>
      </c>
      <c r="D9" s="3" t="s">
        <v>14</v>
      </c>
      <c r="E9" s="3" t="s">
        <v>15</v>
      </c>
    </row>
    <row r="10" customFormat="false" ht="13.8" hidden="true" customHeight="false" outlineLevel="2" collapsed="false">
      <c r="A10" s="13" t="n">
        <v>41684</v>
      </c>
      <c r="B10" s="3" t="s">
        <v>21</v>
      </c>
      <c r="C10" s="3" t="s">
        <v>18</v>
      </c>
      <c r="D10" s="3" t="s">
        <v>7</v>
      </c>
      <c r="E10" s="3" t="s">
        <v>22</v>
      </c>
      <c r="F10" s="4" t="s">
        <v>23</v>
      </c>
    </row>
    <row r="11" customFormat="false" ht="13.8" hidden="true" customHeight="false" outlineLevel="2" collapsed="false">
      <c r="A11" s="14" t="n">
        <v>41686</v>
      </c>
      <c r="D11" s="3" t="s">
        <v>24</v>
      </c>
      <c r="E11" s="3" t="s">
        <v>22</v>
      </c>
      <c r="F11" s="4" t="s">
        <v>25</v>
      </c>
    </row>
    <row r="12" customFormat="false" ht="13.8" hidden="true" customHeight="false" outlineLevel="3" collapsed="false">
      <c r="B12" s="3" t="s">
        <v>26</v>
      </c>
      <c r="C12" s="3" t="s">
        <v>18</v>
      </c>
      <c r="D12" s="3" t="s">
        <v>27</v>
      </c>
      <c r="E12" s="3" t="s">
        <v>28</v>
      </c>
    </row>
    <row r="13" customFormat="false" ht="13.8" hidden="true" customHeight="false" outlineLevel="3" collapsed="false">
      <c r="B13" s="3" t="s">
        <v>29</v>
      </c>
      <c r="C13" s="3" t="s">
        <v>30</v>
      </c>
      <c r="D13" s="3" t="s">
        <v>7</v>
      </c>
      <c r="E13" s="3" t="s">
        <v>8</v>
      </c>
    </row>
    <row r="14" customFormat="false" ht="13.8" hidden="true" customHeight="false" outlineLevel="2" collapsed="false">
      <c r="A14" s="13" t="n">
        <v>41689</v>
      </c>
      <c r="B14" s="3" t="s">
        <v>26</v>
      </c>
      <c r="C14" s="3" t="s">
        <v>18</v>
      </c>
      <c r="D14" s="3" t="s">
        <v>7</v>
      </c>
      <c r="E14" s="3" t="s">
        <v>31</v>
      </c>
      <c r="F14" s="4" t="s">
        <v>32</v>
      </c>
    </row>
    <row r="15" customFormat="false" ht="13.8" hidden="true" customHeight="false" outlineLevel="2" collapsed="false">
      <c r="A15" s="14" t="n">
        <v>41691</v>
      </c>
      <c r="E15" s="3" t="s">
        <v>28</v>
      </c>
      <c r="F15" s="4" t="s">
        <v>33</v>
      </c>
    </row>
    <row r="16" customFormat="false" ht="13.8" hidden="true" customHeight="false" outlineLevel="3" collapsed="false">
      <c r="B16" s="3" t="s">
        <v>34</v>
      </c>
      <c r="C16" s="3" t="s">
        <v>18</v>
      </c>
      <c r="D16" s="3" t="s">
        <v>7</v>
      </c>
    </row>
    <row r="17" customFormat="false" ht="13.8" hidden="true" customHeight="false" outlineLevel="3" collapsed="false">
      <c r="B17" s="3" t="s">
        <v>29</v>
      </c>
      <c r="C17" s="3" t="s">
        <v>35</v>
      </c>
      <c r="D17" s="3" t="s">
        <v>7</v>
      </c>
    </row>
    <row r="18" customFormat="false" ht="13.8" hidden="true" customHeight="false" outlineLevel="2" collapsed="false">
      <c r="A18" s="14" t="n">
        <v>41693</v>
      </c>
      <c r="D18" s="3" t="s">
        <v>14</v>
      </c>
      <c r="E18" s="3" t="s">
        <v>15</v>
      </c>
      <c r="F18" s="4" t="s">
        <v>36</v>
      </c>
    </row>
    <row r="19" customFormat="false" ht="13.8" hidden="true" customHeight="false" outlineLevel="3" collapsed="false">
      <c r="B19" s="3" t="s">
        <v>17</v>
      </c>
      <c r="C19" s="3" t="s">
        <v>18</v>
      </c>
      <c r="D19" s="3" t="s">
        <v>14</v>
      </c>
      <c r="E19" s="3" t="s">
        <v>15</v>
      </c>
    </row>
    <row r="20" customFormat="false" ht="13.8" hidden="true" customHeight="false" outlineLevel="3" collapsed="false">
      <c r="B20" s="3" t="s">
        <v>37</v>
      </c>
      <c r="C20" s="3" t="s">
        <v>38</v>
      </c>
      <c r="D20" s="3" t="s">
        <v>14</v>
      </c>
      <c r="E20" s="3" t="s">
        <v>15</v>
      </c>
    </row>
    <row r="21" customFormat="false" ht="13.8" hidden="true" customHeight="false" outlineLevel="1" collapsed="true">
      <c r="A21" s="3" t="s">
        <v>39</v>
      </c>
      <c r="B21" s="3" t="n">
        <f aca="false">SUM(C21:E21)</f>
        <v>8</v>
      </c>
      <c r="C21" s="10" t="n">
        <v>3</v>
      </c>
      <c r="D21" s="11" t="n">
        <v>4</v>
      </c>
      <c r="E21" s="12" t="n">
        <v>1</v>
      </c>
    </row>
    <row r="22" customFormat="false" ht="13.8" hidden="true" customHeight="false" outlineLevel="2" collapsed="false">
      <c r="A22" s="14" t="n">
        <v>41703</v>
      </c>
      <c r="B22" s="3" t="s">
        <v>40</v>
      </c>
      <c r="C22" s="3" t="s">
        <v>18</v>
      </c>
      <c r="D22" s="3" t="s">
        <v>7</v>
      </c>
      <c r="E22" s="3" t="s">
        <v>31</v>
      </c>
      <c r="F22" s="4" t="s">
        <v>41</v>
      </c>
    </row>
    <row r="23" customFormat="false" ht="13.8" hidden="true" customHeight="false" outlineLevel="2" collapsed="false">
      <c r="A23" s="14" t="n">
        <v>41709</v>
      </c>
      <c r="B23" s="3" t="s">
        <v>34</v>
      </c>
      <c r="C23" s="3" t="s">
        <v>18</v>
      </c>
      <c r="D23" s="3" t="s">
        <v>14</v>
      </c>
      <c r="E23" s="3" t="s">
        <v>15</v>
      </c>
      <c r="F23" s="4" t="s">
        <v>42</v>
      </c>
    </row>
    <row r="24" customFormat="false" ht="13.8" hidden="true" customHeight="false" outlineLevel="2" collapsed="false">
      <c r="A24" s="14" t="n">
        <v>41715</v>
      </c>
      <c r="B24" s="3" t="s">
        <v>43</v>
      </c>
      <c r="C24" s="3" t="s">
        <v>44</v>
      </c>
      <c r="D24" s="3" t="s">
        <v>7</v>
      </c>
      <c r="E24" s="3" t="s">
        <v>31</v>
      </c>
      <c r="F24" s="4" t="s">
        <v>45</v>
      </c>
    </row>
    <row r="25" customFormat="false" ht="13.8" hidden="true" customHeight="false" outlineLevel="2" collapsed="false">
      <c r="A25" s="15" t="n">
        <v>41719</v>
      </c>
      <c r="B25" s="3" t="s">
        <v>46</v>
      </c>
      <c r="C25" s="3" t="s">
        <v>47</v>
      </c>
      <c r="D25" s="3" t="s">
        <v>48</v>
      </c>
      <c r="E25" s="3" t="s">
        <v>28</v>
      </c>
      <c r="F25" s="4" t="s">
        <v>49</v>
      </c>
    </row>
    <row r="26" customFormat="false" ht="13.8" hidden="true" customHeight="false" outlineLevel="2" collapsed="false">
      <c r="A26" s="14" t="n">
        <v>41722</v>
      </c>
      <c r="D26" s="3" t="s">
        <v>50</v>
      </c>
      <c r="E26" s="3" t="s">
        <v>28</v>
      </c>
      <c r="F26" s="4" t="s">
        <v>51</v>
      </c>
    </row>
    <row r="27" customFormat="false" ht="13.8" hidden="true" customHeight="false" outlineLevel="3" collapsed="false">
      <c r="A27" s="16"/>
      <c r="B27" s="3" t="s">
        <v>52</v>
      </c>
      <c r="C27" s="3" t="s">
        <v>53</v>
      </c>
      <c r="D27" s="3" t="s">
        <v>50</v>
      </c>
      <c r="E27" s="3" t="s">
        <v>28</v>
      </c>
    </row>
    <row r="28" customFormat="false" ht="13.8" hidden="true" customHeight="false" outlineLevel="3" collapsed="false">
      <c r="A28" s="16"/>
      <c r="B28" s="3" t="s">
        <v>54</v>
      </c>
      <c r="C28" s="3" t="s">
        <v>18</v>
      </c>
      <c r="D28" s="3" t="s">
        <v>50</v>
      </c>
      <c r="E28" s="3" t="s">
        <v>28</v>
      </c>
    </row>
    <row r="29" customFormat="false" ht="13.8" hidden="true" customHeight="false" outlineLevel="2" collapsed="false">
      <c r="A29" s="13" t="n">
        <v>41724</v>
      </c>
      <c r="B29" s="3" t="s">
        <v>55</v>
      </c>
      <c r="C29" s="3" t="s">
        <v>18</v>
      </c>
      <c r="D29" s="3" t="s">
        <v>7</v>
      </c>
      <c r="E29" s="3" t="s">
        <v>31</v>
      </c>
      <c r="F29" s="4" t="s">
        <v>56</v>
      </c>
    </row>
    <row r="30" customFormat="false" ht="13.8" hidden="true" customHeight="false" outlineLevel="2" collapsed="false">
      <c r="A30" s="13" t="n">
        <v>41725</v>
      </c>
      <c r="B30" s="3" t="s">
        <v>55</v>
      </c>
      <c r="C30" s="3" t="s">
        <v>18</v>
      </c>
      <c r="D30" s="3" t="s">
        <v>7</v>
      </c>
      <c r="E30" s="3" t="s">
        <v>31</v>
      </c>
      <c r="F30" s="4" t="s">
        <v>57</v>
      </c>
    </row>
    <row r="31" customFormat="false" ht="13.8" hidden="true" customHeight="false" outlineLevel="2" collapsed="false">
      <c r="A31" s="13" t="n">
        <v>41729</v>
      </c>
      <c r="B31" s="3" t="s">
        <v>58</v>
      </c>
      <c r="C31" s="3" t="s">
        <v>44</v>
      </c>
      <c r="D31" s="3" t="s">
        <v>59</v>
      </c>
      <c r="E31" s="3" t="s">
        <v>31</v>
      </c>
      <c r="F31" s="4" t="s">
        <v>60</v>
      </c>
    </row>
    <row r="32" customFormat="false" ht="15" hidden="true" customHeight="false" outlineLevel="1" collapsed="true">
      <c r="A32" s="3" t="s">
        <v>61</v>
      </c>
      <c r="B32" s="17" t="n">
        <f aca="false">SUM(C32:E32)</f>
        <v>13</v>
      </c>
      <c r="C32" s="10" t="n">
        <v>6</v>
      </c>
      <c r="D32" s="11" t="n">
        <v>3</v>
      </c>
      <c r="E32" s="12" t="n">
        <v>4</v>
      </c>
    </row>
    <row r="33" customFormat="false" ht="15" hidden="true" customHeight="false" outlineLevel="2" collapsed="false">
      <c r="A33" s="13" t="n">
        <v>41731</v>
      </c>
      <c r="B33" s="17" t="s">
        <v>17</v>
      </c>
      <c r="C33" s="3" t="s">
        <v>18</v>
      </c>
      <c r="D33" s="3" t="s">
        <v>14</v>
      </c>
      <c r="E33" s="3" t="s">
        <v>15</v>
      </c>
      <c r="F33" s="4" t="s">
        <v>62</v>
      </c>
    </row>
    <row r="34" customFormat="false" ht="15" hidden="true" customHeight="false" outlineLevel="2" collapsed="false">
      <c r="A34" s="13" t="n">
        <v>41732</v>
      </c>
      <c r="B34" s="18"/>
      <c r="D34" s="3" t="s">
        <v>7</v>
      </c>
      <c r="E34" s="3" t="s">
        <v>63</v>
      </c>
    </row>
    <row r="35" customFormat="false" ht="15" hidden="true" customHeight="false" outlineLevel="3" collapsed="false">
      <c r="B35" s="17" t="s">
        <v>52</v>
      </c>
      <c r="C35" s="3" t="s">
        <v>18</v>
      </c>
      <c r="D35" s="3" t="s">
        <v>7</v>
      </c>
      <c r="E35" s="3" t="s">
        <v>64</v>
      </c>
      <c r="F35" s="4" t="s">
        <v>65</v>
      </c>
    </row>
    <row r="36" customFormat="false" ht="15" hidden="true" customHeight="false" outlineLevel="3" collapsed="false">
      <c r="B36" s="17" t="s">
        <v>66</v>
      </c>
      <c r="C36" s="3" t="s">
        <v>18</v>
      </c>
      <c r="D36" s="3" t="s">
        <v>7</v>
      </c>
      <c r="E36" s="3" t="s">
        <v>28</v>
      </c>
      <c r="F36" s="4" t="s">
        <v>67</v>
      </c>
    </row>
    <row r="37" customFormat="false" ht="15" hidden="true" customHeight="false" outlineLevel="2" collapsed="false">
      <c r="A37" s="14" t="n">
        <v>41734</v>
      </c>
      <c r="B37" s="17" t="s">
        <v>68</v>
      </c>
      <c r="C37" s="3" t="s">
        <v>18</v>
      </c>
      <c r="D37" s="3" t="s">
        <v>7</v>
      </c>
      <c r="E37" s="3" t="s">
        <v>69</v>
      </c>
      <c r="F37" s="4" t="s">
        <v>70</v>
      </c>
    </row>
    <row r="38" customFormat="false" ht="15" hidden="true" customHeight="false" outlineLevel="2" collapsed="false">
      <c r="A38" s="13" t="n">
        <v>41737</v>
      </c>
      <c r="B38" s="18"/>
      <c r="D38" s="3" t="s">
        <v>14</v>
      </c>
      <c r="E38" s="3" t="s">
        <v>15</v>
      </c>
      <c r="F38" s="4" t="s">
        <v>71</v>
      </c>
    </row>
    <row r="39" customFormat="false" ht="15" hidden="true" customHeight="false" outlineLevel="3" collapsed="false">
      <c r="B39" s="17" t="s">
        <v>54</v>
      </c>
      <c r="C39" s="3" t="s">
        <v>18</v>
      </c>
      <c r="D39" s="3" t="s">
        <v>14</v>
      </c>
      <c r="E39" s="3" t="s">
        <v>15</v>
      </c>
    </row>
    <row r="40" customFormat="false" ht="15" hidden="true" customHeight="false" outlineLevel="3" collapsed="false">
      <c r="B40" s="17" t="s">
        <v>10</v>
      </c>
      <c r="C40" s="3" t="s">
        <v>72</v>
      </c>
      <c r="D40" s="3" t="s">
        <v>14</v>
      </c>
      <c r="E40" s="3" t="s">
        <v>15</v>
      </c>
    </row>
    <row r="41" customFormat="false" ht="15" hidden="true" customHeight="false" outlineLevel="2" collapsed="false">
      <c r="A41" s="13" t="n">
        <v>41741</v>
      </c>
      <c r="B41" s="18"/>
      <c r="D41" s="3" t="s">
        <v>73</v>
      </c>
      <c r="E41" s="3" t="s">
        <v>28</v>
      </c>
      <c r="F41" s="4" t="s">
        <v>74</v>
      </c>
    </row>
    <row r="42" customFormat="false" ht="15" hidden="true" customHeight="false" outlineLevel="3" collapsed="false">
      <c r="B42" s="17" t="s">
        <v>46</v>
      </c>
      <c r="C42" s="3" t="s">
        <v>75</v>
      </c>
      <c r="D42" s="3" t="s">
        <v>27</v>
      </c>
    </row>
    <row r="43" customFormat="false" ht="15" hidden="true" customHeight="false" outlineLevel="3" collapsed="false">
      <c r="B43" s="17" t="s">
        <v>52</v>
      </c>
      <c r="C43" s="3" t="s">
        <v>18</v>
      </c>
      <c r="D43" s="3" t="s">
        <v>27</v>
      </c>
    </row>
    <row r="44" customFormat="false" ht="15" hidden="true" customHeight="false" outlineLevel="2" collapsed="false">
      <c r="A44" s="14" t="n">
        <v>41744</v>
      </c>
      <c r="B44" s="18"/>
      <c r="D44" s="3" t="s">
        <v>76</v>
      </c>
      <c r="E44" s="3" t="s">
        <v>31</v>
      </c>
      <c r="F44" s="4" t="s">
        <v>77</v>
      </c>
    </row>
    <row r="45" customFormat="false" ht="15" hidden="true" customHeight="false" outlineLevel="3" collapsed="false">
      <c r="B45" s="17" t="s">
        <v>52</v>
      </c>
      <c r="C45" s="3" t="s">
        <v>78</v>
      </c>
      <c r="D45" s="3" t="s">
        <v>7</v>
      </c>
      <c r="E45" s="3" t="s">
        <v>31</v>
      </c>
    </row>
    <row r="46" customFormat="false" ht="15" hidden="true" customHeight="false" outlineLevel="3" collapsed="false">
      <c r="B46" s="17" t="s">
        <v>17</v>
      </c>
      <c r="C46" s="3" t="s">
        <v>78</v>
      </c>
      <c r="D46" s="3" t="s">
        <v>14</v>
      </c>
      <c r="E46" s="3" t="s">
        <v>31</v>
      </c>
    </row>
    <row r="47" customFormat="false" ht="15" hidden="true" customHeight="false" outlineLevel="2" collapsed="false">
      <c r="A47" s="15" t="n">
        <v>42110</v>
      </c>
      <c r="B47" s="17" t="s">
        <v>79</v>
      </c>
      <c r="C47" s="3" t="s">
        <v>80</v>
      </c>
      <c r="D47" s="3" t="s">
        <v>7</v>
      </c>
      <c r="E47" s="3" t="s">
        <v>31</v>
      </c>
    </row>
    <row r="48" customFormat="false" ht="15" hidden="true" customHeight="false" outlineLevel="2" collapsed="false">
      <c r="A48" s="15" t="n">
        <v>41748</v>
      </c>
      <c r="B48" s="17" t="s">
        <v>81</v>
      </c>
      <c r="C48" s="3" t="s">
        <v>82</v>
      </c>
      <c r="D48" s="3" t="s">
        <v>59</v>
      </c>
      <c r="E48" s="3" t="s">
        <v>31</v>
      </c>
      <c r="F48" s="4" t="s">
        <v>83</v>
      </c>
    </row>
    <row r="49" customFormat="false" ht="15" hidden="true" customHeight="false" outlineLevel="2" collapsed="false">
      <c r="A49" s="15" t="n">
        <v>41749</v>
      </c>
      <c r="B49" s="17" t="s">
        <v>81</v>
      </c>
      <c r="C49" s="3" t="s">
        <v>82</v>
      </c>
      <c r="D49" s="3" t="s">
        <v>59</v>
      </c>
      <c r="E49" s="3" t="s">
        <v>31</v>
      </c>
      <c r="F49" s="4" t="s">
        <v>83</v>
      </c>
    </row>
    <row r="50" customFormat="false" ht="15" hidden="true" customHeight="false" outlineLevel="2" collapsed="false">
      <c r="A50" s="13" t="n">
        <v>41751</v>
      </c>
      <c r="B50" s="18"/>
      <c r="D50" s="3" t="s">
        <v>7</v>
      </c>
      <c r="E50" s="3" t="s">
        <v>84</v>
      </c>
      <c r="F50" s="4" t="s">
        <v>85</v>
      </c>
    </row>
    <row r="51" customFormat="false" ht="15" hidden="true" customHeight="false" outlineLevel="3" collapsed="false">
      <c r="A51" s="16"/>
      <c r="B51" s="17" t="s">
        <v>52</v>
      </c>
      <c r="C51" s="3" t="s">
        <v>18</v>
      </c>
      <c r="D51" s="3" t="s">
        <v>7</v>
      </c>
      <c r="E51" s="3" t="s">
        <v>86</v>
      </c>
    </row>
    <row r="52" customFormat="false" ht="15" hidden="true" customHeight="false" outlineLevel="3" collapsed="false">
      <c r="A52" s="16"/>
      <c r="B52" s="17" t="s">
        <v>19</v>
      </c>
      <c r="C52" s="3" t="s">
        <v>30</v>
      </c>
      <c r="D52" s="3" t="s">
        <v>7</v>
      </c>
      <c r="E52" s="3" t="s">
        <v>31</v>
      </c>
    </row>
    <row r="53" customFormat="false" ht="15" hidden="true" customHeight="false" outlineLevel="2" collapsed="false">
      <c r="A53" s="14" t="n">
        <v>41753</v>
      </c>
      <c r="B53" s="17" t="s">
        <v>34</v>
      </c>
      <c r="C53" s="3" t="s">
        <v>18</v>
      </c>
      <c r="D53" s="3" t="s">
        <v>14</v>
      </c>
      <c r="E53" s="3" t="s">
        <v>15</v>
      </c>
      <c r="F53" s="4" t="s">
        <v>51</v>
      </c>
    </row>
    <row r="54" customFormat="false" ht="15" hidden="true" customHeight="false" outlineLevel="2" collapsed="false">
      <c r="A54" s="15" t="n">
        <v>41755</v>
      </c>
      <c r="B54" s="17" t="s">
        <v>58</v>
      </c>
      <c r="C54" s="3" t="s">
        <v>87</v>
      </c>
      <c r="D54" s="3" t="s">
        <v>88</v>
      </c>
      <c r="E54" s="3" t="s">
        <v>31</v>
      </c>
      <c r="F54" s="4" t="s">
        <v>89</v>
      </c>
    </row>
    <row r="55" customFormat="false" ht="15" hidden="true" customHeight="false" outlineLevel="2" collapsed="false">
      <c r="A55" s="13" t="n">
        <v>41758</v>
      </c>
      <c r="B55" s="17" t="s">
        <v>52</v>
      </c>
      <c r="C55" s="3" t="s">
        <v>87</v>
      </c>
      <c r="D55" s="3" t="s">
        <v>73</v>
      </c>
      <c r="E55" s="3" t="s">
        <v>31</v>
      </c>
      <c r="F55" s="4" t="s">
        <v>90</v>
      </c>
    </row>
    <row r="56" customFormat="false" ht="15" hidden="true" customHeight="false" outlineLevel="1" collapsed="true">
      <c r="A56" s="3" t="s">
        <v>91</v>
      </c>
      <c r="B56" s="17" t="n">
        <f aca="false">SUM(C56:E56)</f>
        <v>11</v>
      </c>
      <c r="C56" s="10" t="n">
        <v>5</v>
      </c>
      <c r="D56" s="11" t="n">
        <v>5</v>
      </c>
      <c r="E56" s="12" t="n">
        <v>1</v>
      </c>
    </row>
    <row r="57" customFormat="false" ht="15" hidden="true" customHeight="false" outlineLevel="2" collapsed="false">
      <c r="A57" s="13" t="n">
        <v>41761</v>
      </c>
      <c r="B57" s="17" t="s">
        <v>34</v>
      </c>
      <c r="C57" s="3" t="s">
        <v>18</v>
      </c>
      <c r="D57" s="3" t="s">
        <v>14</v>
      </c>
      <c r="E57" s="3" t="s">
        <v>31</v>
      </c>
      <c r="F57" s="4" t="s">
        <v>92</v>
      </c>
    </row>
    <row r="58" customFormat="false" ht="15" hidden="true" customHeight="false" outlineLevel="2" collapsed="false">
      <c r="A58" s="13" t="n">
        <v>41763</v>
      </c>
      <c r="B58" s="17" t="s">
        <v>93</v>
      </c>
      <c r="C58" s="3" t="s">
        <v>18</v>
      </c>
      <c r="D58" s="3" t="s">
        <v>7</v>
      </c>
      <c r="E58" s="3" t="s">
        <v>31</v>
      </c>
      <c r="F58" s="4" t="s">
        <v>94</v>
      </c>
    </row>
    <row r="59" customFormat="false" ht="23.85" hidden="true" customHeight="false" outlineLevel="2" collapsed="false">
      <c r="A59" s="14" t="n">
        <v>41764</v>
      </c>
      <c r="B59" s="18"/>
      <c r="E59" s="3" t="s">
        <v>31</v>
      </c>
      <c r="F59" s="4" t="s">
        <v>95</v>
      </c>
    </row>
    <row r="60" customFormat="false" ht="15" hidden="true" customHeight="false" outlineLevel="3" collapsed="false">
      <c r="A60" s="16"/>
      <c r="B60" s="17" t="s">
        <v>96</v>
      </c>
      <c r="C60" s="3" t="s">
        <v>18</v>
      </c>
      <c r="D60" s="3" t="s">
        <v>59</v>
      </c>
      <c r="E60" s="3" t="s">
        <v>31</v>
      </c>
    </row>
    <row r="61" customFormat="false" ht="15" hidden="true" customHeight="false" outlineLevel="3" collapsed="false">
      <c r="A61" s="16"/>
      <c r="B61" s="17" t="s">
        <v>10</v>
      </c>
      <c r="C61" s="3" t="s">
        <v>97</v>
      </c>
      <c r="D61" s="3" t="s">
        <v>59</v>
      </c>
      <c r="E61" s="3" t="s">
        <v>31</v>
      </c>
    </row>
    <row r="62" customFormat="false" ht="15" hidden="true" customHeight="false" outlineLevel="3" collapsed="false">
      <c r="A62" s="16"/>
      <c r="B62" s="17" t="s">
        <v>66</v>
      </c>
      <c r="C62" s="3" t="s">
        <v>30</v>
      </c>
      <c r="D62" s="3" t="s">
        <v>7</v>
      </c>
      <c r="E62" s="3" t="s">
        <v>31</v>
      </c>
    </row>
    <row r="63" customFormat="false" ht="15" hidden="true" customHeight="false" outlineLevel="2" collapsed="false">
      <c r="A63" s="13" t="n">
        <v>41769</v>
      </c>
      <c r="B63" s="17" t="s">
        <v>98</v>
      </c>
      <c r="C63" s="3" t="s">
        <v>18</v>
      </c>
      <c r="D63" s="3" t="s">
        <v>7</v>
      </c>
      <c r="E63" s="3" t="s">
        <v>31</v>
      </c>
      <c r="F63" s="4" t="s">
        <v>99</v>
      </c>
    </row>
    <row r="64" customFormat="false" ht="15" hidden="true" customHeight="false" outlineLevel="2" collapsed="false">
      <c r="A64" s="14" t="n">
        <v>41771</v>
      </c>
      <c r="B64" s="18"/>
      <c r="D64" s="3" t="s">
        <v>76</v>
      </c>
      <c r="E64" s="3" t="s">
        <v>100</v>
      </c>
      <c r="F64" s="4" t="s">
        <v>101</v>
      </c>
    </row>
    <row r="65" customFormat="false" ht="15" hidden="true" customHeight="false" outlineLevel="3" collapsed="false">
      <c r="A65" s="16"/>
      <c r="B65" s="17" t="s">
        <v>55</v>
      </c>
      <c r="C65" s="3" t="s">
        <v>18</v>
      </c>
      <c r="D65" s="3" t="s">
        <v>7</v>
      </c>
      <c r="E65" s="3" t="s">
        <v>31</v>
      </c>
    </row>
    <row r="66" customFormat="false" ht="15" hidden="true" customHeight="false" outlineLevel="3" collapsed="false">
      <c r="B66" s="17" t="s">
        <v>54</v>
      </c>
      <c r="C66" s="3" t="s">
        <v>18</v>
      </c>
      <c r="D66" s="3" t="s">
        <v>14</v>
      </c>
      <c r="E66" s="3" t="s">
        <v>15</v>
      </c>
    </row>
    <row r="67" customFormat="false" ht="15" hidden="true" customHeight="false" outlineLevel="3" collapsed="false">
      <c r="B67" s="17" t="s">
        <v>12</v>
      </c>
      <c r="C67" s="3" t="s">
        <v>72</v>
      </c>
      <c r="D67" s="3" t="s">
        <v>14</v>
      </c>
      <c r="E67" s="3" t="s">
        <v>15</v>
      </c>
    </row>
    <row r="68" customFormat="false" ht="15" hidden="true" customHeight="false" outlineLevel="2" collapsed="false">
      <c r="A68" s="14" t="n">
        <v>41776</v>
      </c>
      <c r="B68" s="17" t="s">
        <v>54</v>
      </c>
      <c r="C68" s="3" t="s">
        <v>18</v>
      </c>
      <c r="D68" s="3" t="s">
        <v>7</v>
      </c>
      <c r="E68" s="3" t="s">
        <v>31</v>
      </c>
      <c r="F68" s="4" t="s">
        <v>102</v>
      </c>
    </row>
    <row r="69" customFormat="false" ht="15" hidden="true" customHeight="false" outlineLevel="2" collapsed="false">
      <c r="A69" s="15" t="n">
        <v>41777</v>
      </c>
      <c r="B69" s="17" t="s">
        <v>54</v>
      </c>
      <c r="C69" s="3" t="s">
        <v>18</v>
      </c>
      <c r="D69" s="3" t="s">
        <v>103</v>
      </c>
      <c r="E69" s="3" t="s">
        <v>104</v>
      </c>
      <c r="F69" s="4" t="s">
        <v>105</v>
      </c>
    </row>
    <row r="70" customFormat="false" ht="15" hidden="true" customHeight="false" outlineLevel="2" collapsed="false">
      <c r="A70" s="14" t="n">
        <v>41779</v>
      </c>
      <c r="B70" s="17" t="s">
        <v>34</v>
      </c>
      <c r="C70" s="3" t="s">
        <v>18</v>
      </c>
      <c r="D70" s="3" t="s">
        <v>7</v>
      </c>
      <c r="E70" s="3" t="s">
        <v>31</v>
      </c>
      <c r="F70" s="4" t="s">
        <v>106</v>
      </c>
    </row>
    <row r="71" customFormat="false" ht="15" hidden="true" customHeight="false" outlineLevel="2" collapsed="false">
      <c r="A71" s="13" t="n">
        <v>41781</v>
      </c>
      <c r="B71" s="17" t="s">
        <v>26</v>
      </c>
      <c r="C71" s="3" t="s">
        <v>18</v>
      </c>
      <c r="D71" s="3" t="s">
        <v>14</v>
      </c>
      <c r="E71" s="3" t="s">
        <v>31</v>
      </c>
      <c r="F71" s="4" t="s">
        <v>107</v>
      </c>
    </row>
    <row r="72" customFormat="false" ht="15" hidden="true" customHeight="false" outlineLevel="2" collapsed="false">
      <c r="A72" s="13" t="n">
        <v>41787</v>
      </c>
      <c r="B72" s="18"/>
      <c r="D72" s="3" t="s">
        <v>7</v>
      </c>
      <c r="E72" s="3" t="s">
        <v>31</v>
      </c>
      <c r="F72" s="4" t="s">
        <v>108</v>
      </c>
    </row>
    <row r="73" customFormat="false" ht="15" hidden="true" customHeight="false" outlineLevel="3" collapsed="false">
      <c r="B73" s="17" t="s">
        <v>109</v>
      </c>
      <c r="C73" s="3" t="s">
        <v>110</v>
      </c>
      <c r="D73" s="3" t="s">
        <v>7</v>
      </c>
    </row>
    <row r="74" customFormat="false" ht="15" hidden="true" customHeight="false" outlineLevel="3" collapsed="false">
      <c r="B74" s="17" t="s">
        <v>111</v>
      </c>
      <c r="C74" s="3" t="s">
        <v>112</v>
      </c>
      <c r="D74" s="3" t="s">
        <v>7</v>
      </c>
    </row>
    <row r="75" customFormat="false" ht="15" hidden="true" customHeight="false" outlineLevel="2" collapsed="false">
      <c r="A75" s="14" t="n">
        <v>41790</v>
      </c>
      <c r="B75" s="17" t="s">
        <v>68</v>
      </c>
      <c r="C75" s="3" t="s">
        <v>18</v>
      </c>
      <c r="D75" s="3" t="s">
        <v>7</v>
      </c>
      <c r="E75" s="3" t="s">
        <v>113</v>
      </c>
      <c r="F75" s="4" t="s">
        <v>114</v>
      </c>
    </row>
    <row r="76" customFormat="false" ht="15" hidden="true" customHeight="false" outlineLevel="1" collapsed="true">
      <c r="A76" s="3" t="s">
        <v>115</v>
      </c>
      <c r="B76" s="19" t="n">
        <f aca="false">SUM(C76:E76)</f>
        <v>15</v>
      </c>
      <c r="C76" s="10" t="n">
        <v>5</v>
      </c>
      <c r="D76" s="20" t="n">
        <v>8</v>
      </c>
      <c r="E76" s="12" t="n">
        <v>2</v>
      </c>
    </row>
    <row r="77" customFormat="false" ht="15" hidden="true" customHeight="false" outlineLevel="2" collapsed="false">
      <c r="A77" s="14" t="n">
        <v>41793</v>
      </c>
      <c r="B77" s="17" t="s">
        <v>68</v>
      </c>
      <c r="C77" s="3" t="s">
        <v>18</v>
      </c>
      <c r="D77" s="3" t="s">
        <v>14</v>
      </c>
      <c r="E77" s="3" t="s">
        <v>116</v>
      </c>
      <c r="F77" s="4" t="s">
        <v>117</v>
      </c>
    </row>
    <row r="78" customFormat="false" ht="15" hidden="true" customHeight="false" outlineLevel="2" collapsed="false">
      <c r="A78" s="14" t="n">
        <v>41795</v>
      </c>
      <c r="B78" s="17" t="s">
        <v>17</v>
      </c>
      <c r="C78" s="3" t="s">
        <v>18</v>
      </c>
      <c r="D78" s="3" t="s">
        <v>7</v>
      </c>
      <c r="E78" s="3" t="s">
        <v>118</v>
      </c>
      <c r="F78" s="4" t="s">
        <v>119</v>
      </c>
    </row>
    <row r="79" customFormat="false" ht="15" hidden="true" customHeight="false" outlineLevel="2" collapsed="false">
      <c r="A79" s="13" t="n">
        <v>41796</v>
      </c>
      <c r="B79" s="17" t="s">
        <v>120</v>
      </c>
      <c r="C79" s="3" t="s">
        <v>18</v>
      </c>
      <c r="D79" s="3" t="s">
        <v>7</v>
      </c>
      <c r="E79" s="3" t="s">
        <v>118</v>
      </c>
      <c r="F79" s="4" t="s">
        <v>121</v>
      </c>
    </row>
    <row r="80" customFormat="false" ht="23.85" hidden="true" customHeight="false" outlineLevel="2" collapsed="false">
      <c r="A80" s="13" t="n">
        <v>41799</v>
      </c>
      <c r="B80" s="17" t="s">
        <v>26</v>
      </c>
      <c r="C80" s="3" t="s">
        <v>18</v>
      </c>
      <c r="D80" s="3" t="s">
        <v>7</v>
      </c>
      <c r="E80" s="3" t="s">
        <v>122</v>
      </c>
      <c r="F80" s="4" t="s">
        <v>123</v>
      </c>
    </row>
    <row r="81" customFormat="false" ht="23.85" hidden="true" customHeight="false" outlineLevel="2" collapsed="false">
      <c r="A81" s="14" t="n">
        <v>41801</v>
      </c>
      <c r="B81" s="17" t="s">
        <v>124</v>
      </c>
      <c r="C81" s="3" t="s">
        <v>125</v>
      </c>
      <c r="D81" s="3" t="s">
        <v>126</v>
      </c>
      <c r="E81" s="3" t="s">
        <v>127</v>
      </c>
      <c r="F81" s="4" t="s">
        <v>128</v>
      </c>
    </row>
    <row r="82" customFormat="false" ht="15" hidden="true" customHeight="false" outlineLevel="2" collapsed="false">
      <c r="A82" s="15" t="n">
        <v>41803</v>
      </c>
      <c r="B82" s="17" t="s">
        <v>129</v>
      </c>
      <c r="C82" s="3" t="s">
        <v>130</v>
      </c>
      <c r="D82" s="3" t="s">
        <v>59</v>
      </c>
      <c r="E82" s="3" t="s">
        <v>131</v>
      </c>
      <c r="F82" s="4" t="s">
        <v>132</v>
      </c>
    </row>
    <row r="83" customFormat="false" ht="15" hidden="true" customHeight="false" outlineLevel="2" collapsed="false">
      <c r="A83" s="14" t="n">
        <v>41804</v>
      </c>
      <c r="B83" s="17" t="s">
        <v>133</v>
      </c>
      <c r="C83" s="3" t="s">
        <v>134</v>
      </c>
      <c r="D83" s="3" t="s">
        <v>135</v>
      </c>
      <c r="E83" s="3" t="s">
        <v>136</v>
      </c>
      <c r="F83" s="4" t="s">
        <v>137</v>
      </c>
    </row>
    <row r="84" customFormat="false" ht="15" hidden="true" customHeight="false" outlineLevel="2" collapsed="false">
      <c r="A84" s="13" t="n">
        <v>41806</v>
      </c>
      <c r="B84" s="17" t="s">
        <v>21</v>
      </c>
      <c r="C84" s="3" t="s">
        <v>18</v>
      </c>
      <c r="D84" s="3" t="s">
        <v>14</v>
      </c>
      <c r="E84" s="3" t="s">
        <v>138</v>
      </c>
      <c r="F84" s="4" t="s">
        <v>139</v>
      </c>
    </row>
    <row r="85" customFormat="false" ht="15" hidden="true" customHeight="false" outlineLevel="2" collapsed="false">
      <c r="A85" s="14" t="n">
        <v>41808</v>
      </c>
      <c r="B85" s="18"/>
      <c r="E85" s="3" t="s">
        <v>140</v>
      </c>
      <c r="F85" s="4" t="s">
        <v>141</v>
      </c>
    </row>
    <row r="86" customFormat="false" ht="15" hidden="true" customHeight="false" outlineLevel="3" collapsed="false">
      <c r="A86" s="16"/>
      <c r="B86" s="17" t="s">
        <v>21</v>
      </c>
      <c r="C86" s="3" t="s">
        <v>18</v>
      </c>
      <c r="D86" s="3" t="s">
        <v>142</v>
      </c>
      <c r="E86" s="3" t="s">
        <v>143</v>
      </c>
    </row>
    <row r="87" customFormat="false" ht="15" hidden="true" customHeight="false" outlineLevel="3" collapsed="false">
      <c r="A87" s="16"/>
      <c r="B87" s="17" t="s">
        <v>144</v>
      </c>
      <c r="C87" s="3" t="s">
        <v>130</v>
      </c>
      <c r="D87" s="3" t="s">
        <v>145</v>
      </c>
      <c r="E87" s="3" t="s">
        <v>8</v>
      </c>
    </row>
    <row r="88" customFormat="false" ht="23.85" hidden="true" customHeight="false" outlineLevel="2" collapsed="false">
      <c r="A88" s="14" t="n">
        <v>41811</v>
      </c>
      <c r="B88" s="18"/>
      <c r="D88" s="3" t="s">
        <v>146</v>
      </c>
      <c r="E88" s="3" t="s">
        <v>8</v>
      </c>
      <c r="F88" s="4" t="s">
        <v>147</v>
      </c>
    </row>
    <row r="89" customFormat="false" ht="15" hidden="true" customHeight="false" outlineLevel="3" collapsed="false">
      <c r="A89" s="16"/>
      <c r="B89" s="17" t="s">
        <v>26</v>
      </c>
      <c r="C89" s="3" t="s">
        <v>18</v>
      </c>
    </row>
    <row r="90" customFormat="false" ht="15" hidden="true" customHeight="false" outlineLevel="3" collapsed="false">
      <c r="A90" s="16"/>
      <c r="B90" s="17" t="s">
        <v>124</v>
      </c>
      <c r="C90" s="3" t="s">
        <v>148</v>
      </c>
    </row>
    <row r="91" customFormat="false" ht="15" hidden="true" customHeight="false" outlineLevel="2" collapsed="false">
      <c r="A91" s="13" t="n">
        <v>41814</v>
      </c>
      <c r="B91" s="17" t="s">
        <v>26</v>
      </c>
      <c r="C91" s="3" t="s">
        <v>18</v>
      </c>
      <c r="D91" s="3" t="s">
        <v>149</v>
      </c>
      <c r="E91" s="3" t="s">
        <v>8</v>
      </c>
      <c r="F91" s="4" t="s">
        <v>150</v>
      </c>
    </row>
    <row r="92" customFormat="false" ht="15" hidden="true" customHeight="false" outlineLevel="2" collapsed="false">
      <c r="A92" s="15" t="n">
        <v>41815</v>
      </c>
      <c r="B92" s="17" t="s">
        <v>52</v>
      </c>
      <c r="C92" s="3" t="s">
        <v>18</v>
      </c>
      <c r="D92" s="3" t="s">
        <v>142</v>
      </c>
      <c r="E92" s="3" t="s">
        <v>8</v>
      </c>
      <c r="F92" s="4" t="s">
        <v>151</v>
      </c>
    </row>
    <row r="93" customFormat="false" ht="15" hidden="true" customHeight="false" outlineLevel="2" collapsed="false">
      <c r="A93" s="13" t="n">
        <v>41816</v>
      </c>
      <c r="B93" s="17" t="s">
        <v>26</v>
      </c>
      <c r="C93" s="3" t="s">
        <v>18</v>
      </c>
      <c r="D93" s="3" t="s">
        <v>14</v>
      </c>
      <c r="E93" s="3" t="s">
        <v>15</v>
      </c>
      <c r="F93" s="4" t="s">
        <v>152</v>
      </c>
    </row>
    <row r="94" customFormat="false" ht="15" hidden="true" customHeight="false" outlineLevel="2" collapsed="false">
      <c r="A94" s="14" t="n">
        <v>41818</v>
      </c>
      <c r="B94" s="17" t="s">
        <v>34</v>
      </c>
      <c r="C94" s="3" t="s">
        <v>18</v>
      </c>
      <c r="D94" s="3" t="s">
        <v>7</v>
      </c>
      <c r="E94" s="3" t="s">
        <v>8</v>
      </c>
      <c r="F94" s="4" t="s">
        <v>153</v>
      </c>
    </row>
    <row r="95" customFormat="false" ht="15" hidden="true" customHeight="false" outlineLevel="2" collapsed="false">
      <c r="A95" s="14" t="n">
        <v>41820</v>
      </c>
      <c r="B95" s="17" t="s">
        <v>17</v>
      </c>
      <c r="C95" s="3" t="s">
        <v>18</v>
      </c>
      <c r="D95" s="3" t="s">
        <v>50</v>
      </c>
      <c r="E95" s="3" t="s">
        <v>154</v>
      </c>
      <c r="F95" s="4" t="s">
        <v>155</v>
      </c>
    </row>
    <row r="96" customFormat="false" ht="15" hidden="true" customHeight="false" outlineLevel="1" collapsed="true">
      <c r="A96" s="3" t="s">
        <v>156</v>
      </c>
      <c r="B96" s="17" t="n">
        <f aca="false">SUM(C96:E96)</f>
        <v>13</v>
      </c>
      <c r="C96" s="10" t="n">
        <v>6</v>
      </c>
      <c r="D96" s="20" t="n">
        <v>7</v>
      </c>
      <c r="E96" s="12" t="n">
        <v>0</v>
      </c>
    </row>
    <row r="97" customFormat="false" ht="23.85" hidden="true" customHeight="false" outlineLevel="2" collapsed="false">
      <c r="A97" s="13" t="n">
        <v>41821</v>
      </c>
      <c r="D97" s="3" t="s">
        <v>157</v>
      </c>
      <c r="E97" s="3" t="s">
        <v>158</v>
      </c>
      <c r="F97" s="4" t="s">
        <v>159</v>
      </c>
    </row>
    <row r="98" customFormat="false" ht="13.8" hidden="true" customHeight="false" outlineLevel="3" collapsed="false">
      <c r="B98" s="3" t="s">
        <v>52</v>
      </c>
      <c r="C98" s="3" t="s">
        <v>18</v>
      </c>
    </row>
    <row r="99" customFormat="false" ht="13.8" hidden="true" customHeight="false" outlineLevel="3" collapsed="false">
      <c r="B99" s="3" t="s">
        <v>160</v>
      </c>
      <c r="C99" s="3" t="s">
        <v>53</v>
      </c>
    </row>
    <row r="100" customFormat="false" ht="23.85" hidden="true" customHeight="false" outlineLevel="2" collapsed="false">
      <c r="A100" s="13" t="n">
        <v>41823</v>
      </c>
      <c r="F100" s="4" t="s">
        <v>161</v>
      </c>
    </row>
    <row r="101" customFormat="false" ht="13.8" hidden="true" customHeight="false" outlineLevel="3" collapsed="false">
      <c r="A101" s="16"/>
      <c r="B101" s="3" t="s">
        <v>52</v>
      </c>
      <c r="C101" s="3" t="s">
        <v>18</v>
      </c>
      <c r="D101" s="3" t="s">
        <v>7</v>
      </c>
      <c r="E101" s="3" t="s">
        <v>28</v>
      </c>
      <c r="F101" s="4" t="s">
        <v>162</v>
      </c>
    </row>
    <row r="102" customFormat="false" ht="13.8" hidden="true" customHeight="false" outlineLevel="3" collapsed="false">
      <c r="B102" s="3" t="s">
        <v>96</v>
      </c>
      <c r="C102" s="3" t="s">
        <v>18</v>
      </c>
      <c r="D102" s="3" t="s">
        <v>7</v>
      </c>
      <c r="E102" s="3" t="s">
        <v>163</v>
      </c>
      <c r="F102" s="4" t="s">
        <v>164</v>
      </c>
    </row>
    <row r="103" customFormat="false" ht="13.8" hidden="true" customHeight="false" outlineLevel="3" collapsed="false">
      <c r="B103" s="3" t="s">
        <v>55</v>
      </c>
      <c r="C103" s="3" t="s">
        <v>18</v>
      </c>
      <c r="D103" s="3" t="s">
        <v>165</v>
      </c>
      <c r="E103" s="3" t="s">
        <v>8</v>
      </c>
      <c r="F103" s="4" t="s">
        <v>166</v>
      </c>
    </row>
    <row r="104" customFormat="false" ht="13.8" hidden="true" customHeight="false" outlineLevel="2" collapsed="false">
      <c r="A104" s="13" t="n">
        <v>41825</v>
      </c>
      <c r="B104" s="3" t="s">
        <v>167</v>
      </c>
      <c r="C104" s="3" t="s">
        <v>125</v>
      </c>
      <c r="D104" s="3" t="s">
        <v>168</v>
      </c>
      <c r="E104" s="3" t="s">
        <v>8</v>
      </c>
      <c r="F104" s="4" t="s">
        <v>169</v>
      </c>
    </row>
    <row r="105" customFormat="false" ht="13.8" hidden="true" customHeight="false" outlineLevel="2" collapsed="false">
      <c r="A105" s="13" t="n">
        <v>41826</v>
      </c>
      <c r="B105" s="3" t="s">
        <v>21</v>
      </c>
      <c r="C105" s="3" t="s">
        <v>18</v>
      </c>
      <c r="D105" s="3" t="s">
        <v>7</v>
      </c>
      <c r="E105" s="3" t="s">
        <v>8</v>
      </c>
      <c r="F105" s="4" t="s">
        <v>170</v>
      </c>
    </row>
    <row r="106" customFormat="false" ht="13.8" hidden="true" customHeight="false" outlineLevel="2" collapsed="false">
      <c r="A106" s="13" t="n">
        <v>41827</v>
      </c>
      <c r="B106" s="3" t="s">
        <v>171</v>
      </c>
      <c r="C106" s="3" t="s">
        <v>172</v>
      </c>
      <c r="D106" s="3" t="s">
        <v>7</v>
      </c>
      <c r="E106" s="3" t="s">
        <v>8</v>
      </c>
    </row>
    <row r="107" customFormat="false" ht="23.85" hidden="true" customHeight="false" outlineLevel="2" collapsed="false">
      <c r="A107" s="14" t="n">
        <v>41829</v>
      </c>
      <c r="B107" s="3" t="s">
        <v>68</v>
      </c>
      <c r="C107" s="3" t="s">
        <v>18</v>
      </c>
      <c r="D107" s="3" t="s">
        <v>173</v>
      </c>
      <c r="E107" s="3" t="s">
        <v>163</v>
      </c>
      <c r="F107" s="4" t="s">
        <v>174</v>
      </c>
    </row>
    <row r="108" customFormat="false" ht="13.8" hidden="true" customHeight="false" outlineLevel="2" collapsed="false">
      <c r="A108" s="14" t="n">
        <v>41832</v>
      </c>
      <c r="B108" s="3" t="s">
        <v>175</v>
      </c>
      <c r="C108" s="3" t="s">
        <v>172</v>
      </c>
      <c r="D108" s="3" t="s">
        <v>7</v>
      </c>
      <c r="E108" s="3" t="s">
        <v>8</v>
      </c>
      <c r="F108" s="4" t="s">
        <v>176</v>
      </c>
    </row>
    <row r="109" customFormat="false" ht="23.85" hidden="true" customHeight="false" outlineLevel="2" collapsed="false">
      <c r="A109" s="14" t="n">
        <v>41836</v>
      </c>
      <c r="D109" s="3" t="s">
        <v>177</v>
      </c>
      <c r="E109" s="3" t="s">
        <v>178</v>
      </c>
      <c r="F109" s="4" t="s">
        <v>179</v>
      </c>
    </row>
    <row r="110" customFormat="false" ht="13.8" hidden="true" customHeight="false" outlineLevel="3" collapsed="false">
      <c r="B110" s="3" t="s">
        <v>55</v>
      </c>
      <c r="C110" s="3" t="s">
        <v>18</v>
      </c>
      <c r="D110" s="3" t="s">
        <v>7</v>
      </c>
      <c r="E110" s="3" t="s">
        <v>8</v>
      </c>
    </row>
    <row r="111" customFormat="false" ht="13.8" hidden="true" customHeight="false" outlineLevel="3" collapsed="false">
      <c r="B111" s="3" t="s">
        <v>17</v>
      </c>
      <c r="C111" s="3" t="s">
        <v>18</v>
      </c>
      <c r="D111" s="3" t="s">
        <v>173</v>
      </c>
      <c r="E111" s="3" t="s">
        <v>163</v>
      </c>
    </row>
    <row r="112" customFormat="false" ht="13.8" hidden="true" customHeight="false" outlineLevel="2" collapsed="false">
      <c r="A112" s="13" t="n">
        <v>41838</v>
      </c>
      <c r="B112" s="3" t="s">
        <v>55</v>
      </c>
      <c r="C112" s="3" t="s">
        <v>18</v>
      </c>
      <c r="D112" s="3" t="s">
        <v>27</v>
      </c>
      <c r="E112" s="3" t="s">
        <v>143</v>
      </c>
      <c r="F112" s="4" t="s">
        <v>180</v>
      </c>
    </row>
    <row r="113" customFormat="false" ht="13.8" hidden="true" customHeight="false" outlineLevel="2" collapsed="false">
      <c r="A113" s="14" t="n">
        <v>41840</v>
      </c>
      <c r="B113" s="3" t="s">
        <v>34</v>
      </c>
      <c r="C113" s="3" t="s">
        <v>18</v>
      </c>
      <c r="D113" s="3" t="s">
        <v>181</v>
      </c>
      <c r="E113" s="3" t="s">
        <v>15</v>
      </c>
      <c r="F113" s="4" t="s">
        <v>182</v>
      </c>
    </row>
    <row r="114" customFormat="false" ht="13.8" hidden="true" customHeight="false" outlineLevel="2" collapsed="false">
      <c r="A114" s="14" t="n">
        <v>41844</v>
      </c>
      <c r="B114" s="3" t="s">
        <v>55</v>
      </c>
      <c r="C114" s="3" t="s">
        <v>18</v>
      </c>
      <c r="D114" s="3" t="s">
        <v>7</v>
      </c>
      <c r="E114" s="3" t="s">
        <v>8</v>
      </c>
      <c r="F114" s="4" t="s">
        <v>183</v>
      </c>
    </row>
    <row r="115" customFormat="false" ht="23.85" hidden="true" customHeight="false" outlineLevel="2" collapsed="false">
      <c r="A115" s="14" t="n">
        <v>41845</v>
      </c>
      <c r="D115" s="3" t="s">
        <v>7</v>
      </c>
      <c r="E115" s="3" t="s">
        <v>8</v>
      </c>
      <c r="F115" s="4" t="s">
        <v>184</v>
      </c>
    </row>
    <row r="116" customFormat="false" ht="13.8" hidden="true" customHeight="false" outlineLevel="3" collapsed="false">
      <c r="A116" s="16"/>
      <c r="B116" s="3" t="s">
        <v>55</v>
      </c>
      <c r="C116" s="3" t="s">
        <v>18</v>
      </c>
      <c r="D116" s="3" t="s">
        <v>7</v>
      </c>
      <c r="E116" s="3" t="s">
        <v>8</v>
      </c>
    </row>
    <row r="117" customFormat="false" ht="13.8" hidden="true" customHeight="false" outlineLevel="3" collapsed="false">
      <c r="A117" s="16"/>
      <c r="B117" s="3" t="s">
        <v>185</v>
      </c>
      <c r="C117" s="3" t="s">
        <v>186</v>
      </c>
      <c r="D117" s="3" t="s">
        <v>7</v>
      </c>
      <c r="E117" s="3" t="s">
        <v>8</v>
      </c>
    </row>
    <row r="118" customFormat="false" ht="13.8" hidden="true" customHeight="false" outlineLevel="2" collapsed="false">
      <c r="A118" s="14" t="n">
        <v>41848</v>
      </c>
      <c r="B118" s="3" t="s">
        <v>187</v>
      </c>
      <c r="C118" s="3" t="s">
        <v>148</v>
      </c>
      <c r="D118" s="3" t="s">
        <v>188</v>
      </c>
      <c r="E118" s="3" t="s">
        <v>8</v>
      </c>
      <c r="F118" s="4" t="s">
        <v>189</v>
      </c>
    </row>
    <row r="119" customFormat="false" ht="13.8" hidden="true" customHeight="false" outlineLevel="1" collapsed="true">
      <c r="A119" s="16" t="s">
        <v>190</v>
      </c>
      <c r="B119" s="3" t="n">
        <f aca="false">SUM(C119:E119)</f>
        <v>2</v>
      </c>
      <c r="C119" s="10" t="n">
        <v>1</v>
      </c>
      <c r="D119" s="11" t="n">
        <v>0</v>
      </c>
      <c r="E119" s="12" t="n">
        <v>1</v>
      </c>
    </row>
    <row r="120" customFormat="false" ht="23.85" hidden="true" customHeight="false" outlineLevel="2" collapsed="false">
      <c r="A120" s="13" t="n">
        <v>41864</v>
      </c>
      <c r="B120" s="3" t="s">
        <v>160</v>
      </c>
      <c r="C120" s="3" t="s">
        <v>18</v>
      </c>
      <c r="D120" s="3" t="s">
        <v>191</v>
      </c>
      <c r="E120" s="3" t="s">
        <v>28</v>
      </c>
      <c r="F120" s="4" t="s">
        <v>192</v>
      </c>
    </row>
    <row r="121" customFormat="false" ht="13.8" hidden="true" customHeight="false" outlineLevel="2" collapsed="false">
      <c r="A121" s="15" t="n">
        <v>41880</v>
      </c>
      <c r="B121" s="3" t="s">
        <v>55</v>
      </c>
      <c r="C121" s="3" t="s">
        <v>18</v>
      </c>
      <c r="D121" s="3" t="s">
        <v>193</v>
      </c>
      <c r="E121" s="3" t="s">
        <v>15</v>
      </c>
      <c r="F121" s="4" t="s">
        <v>194</v>
      </c>
    </row>
    <row r="122" customFormat="false" ht="13.8" hidden="true" customHeight="false" outlineLevel="1" collapsed="true">
      <c r="A122" s="16" t="s">
        <v>195</v>
      </c>
      <c r="B122" s="3" t="n">
        <f aca="false">SUM(C122:E122)</f>
        <v>2</v>
      </c>
      <c r="C122" s="10" t="n">
        <v>1</v>
      </c>
      <c r="D122" s="11" t="n">
        <v>1</v>
      </c>
      <c r="E122" s="12" t="n">
        <v>0</v>
      </c>
    </row>
    <row r="123" customFormat="false" ht="23.85" hidden="true" customHeight="false" outlineLevel="2" collapsed="false">
      <c r="A123" s="13" t="n">
        <v>41893</v>
      </c>
      <c r="B123" s="3" t="s">
        <v>26</v>
      </c>
      <c r="C123" s="3" t="s">
        <v>18</v>
      </c>
      <c r="D123" s="3" t="s">
        <v>142</v>
      </c>
      <c r="E123" s="3" t="s">
        <v>143</v>
      </c>
      <c r="F123" s="4" t="s">
        <v>196</v>
      </c>
    </row>
    <row r="124" customFormat="false" ht="13.8" hidden="true" customHeight="false" outlineLevel="3" collapsed="false">
      <c r="A124" s="16"/>
      <c r="B124" s="3" t="s">
        <v>96</v>
      </c>
      <c r="C124" s="3" t="s">
        <v>18</v>
      </c>
      <c r="D124" s="3" t="s">
        <v>181</v>
      </c>
      <c r="E124" s="3" t="s">
        <v>8</v>
      </c>
    </row>
    <row r="125" customFormat="false" ht="35.05" hidden="true" customHeight="false" outlineLevel="2" collapsed="false">
      <c r="A125" s="14" t="n">
        <v>41902</v>
      </c>
      <c r="D125" s="3" t="s">
        <v>142</v>
      </c>
      <c r="E125" s="3" t="s">
        <v>138</v>
      </c>
      <c r="F125" s="4" t="s">
        <v>197</v>
      </c>
    </row>
    <row r="126" customFormat="false" ht="13.8" hidden="true" customHeight="false" outlineLevel="3" collapsed="false">
      <c r="A126" s="16"/>
      <c r="B126" s="3" t="s">
        <v>96</v>
      </c>
      <c r="C126" s="3" t="s">
        <v>18</v>
      </c>
      <c r="D126" s="3" t="s">
        <v>142</v>
      </c>
      <c r="E126" s="3" t="s">
        <v>163</v>
      </c>
    </row>
    <row r="127" customFormat="false" ht="13.8" hidden="true" customHeight="false" outlineLevel="3" collapsed="false">
      <c r="A127" s="16"/>
      <c r="B127" s="3" t="s">
        <v>198</v>
      </c>
      <c r="C127" s="3" t="s">
        <v>30</v>
      </c>
      <c r="D127" s="3" t="s">
        <v>142</v>
      </c>
      <c r="E127" s="3" t="s">
        <v>8</v>
      </c>
    </row>
    <row r="128" customFormat="false" ht="13.8" hidden="true" customHeight="false" outlineLevel="1" collapsed="true">
      <c r="A128" s="16" t="s">
        <v>199</v>
      </c>
      <c r="B128" s="3" t="n">
        <f aca="false">SUM(C128:E128)</f>
        <v>3</v>
      </c>
      <c r="C128" s="10" t="n">
        <v>1</v>
      </c>
      <c r="D128" s="11" t="n">
        <v>0</v>
      </c>
      <c r="E128" s="12" t="n">
        <v>2</v>
      </c>
    </row>
    <row r="129" customFormat="false" ht="23.85" hidden="true" customHeight="false" outlineLevel="2" collapsed="false">
      <c r="A129" s="15" t="n">
        <v>41921</v>
      </c>
      <c r="B129" s="3" t="s">
        <v>52</v>
      </c>
      <c r="C129" s="3" t="s">
        <v>18</v>
      </c>
      <c r="D129" s="3" t="s">
        <v>200</v>
      </c>
      <c r="E129" s="3" t="s">
        <v>15</v>
      </c>
      <c r="F129" s="4" t="s">
        <v>201</v>
      </c>
    </row>
    <row r="130" customFormat="false" ht="23.85" hidden="true" customHeight="false" outlineLevel="2" collapsed="false">
      <c r="A130" s="13" t="n">
        <v>41929</v>
      </c>
      <c r="D130" s="3" t="s">
        <v>142</v>
      </c>
      <c r="F130" s="4" t="s">
        <v>202</v>
      </c>
    </row>
    <row r="131" customFormat="false" ht="13.8" hidden="true" customHeight="false" outlineLevel="3" collapsed="false">
      <c r="A131" s="16"/>
      <c r="B131" s="3" t="s">
        <v>203</v>
      </c>
      <c r="C131" s="3" t="s">
        <v>11</v>
      </c>
      <c r="D131" s="3" t="s">
        <v>142</v>
      </c>
      <c r="E131" s="3" t="s">
        <v>8</v>
      </c>
    </row>
    <row r="132" customFormat="false" ht="13.8" hidden="true" customHeight="false" outlineLevel="3" collapsed="false">
      <c r="A132" s="16"/>
      <c r="B132" s="3" t="s">
        <v>96</v>
      </c>
      <c r="C132" s="3" t="s">
        <v>18</v>
      </c>
      <c r="D132" s="3" t="s">
        <v>142</v>
      </c>
    </row>
    <row r="133" customFormat="false" ht="13.8" hidden="true" customHeight="false" outlineLevel="2" collapsed="false">
      <c r="A133" s="15" t="n">
        <v>41938</v>
      </c>
      <c r="B133" s="3" t="s">
        <v>66</v>
      </c>
      <c r="C133" s="3" t="s">
        <v>18</v>
      </c>
      <c r="D133" s="3" t="s">
        <v>204</v>
      </c>
      <c r="E133" s="3" t="s">
        <v>8</v>
      </c>
      <c r="F133" s="4" t="s">
        <v>205</v>
      </c>
    </row>
    <row r="134" customFormat="false" ht="13.8" hidden="true" customHeight="false" outlineLevel="1" collapsed="true">
      <c r="A134" s="16" t="s">
        <v>206</v>
      </c>
      <c r="B134" s="3" t="n">
        <f aca="false">SUM(C134:E134)</f>
        <v>5</v>
      </c>
      <c r="C134" s="10" t="n">
        <v>1</v>
      </c>
      <c r="D134" s="11" t="n">
        <v>4</v>
      </c>
      <c r="E134" s="12" t="n">
        <v>0</v>
      </c>
    </row>
    <row r="135" customFormat="false" ht="23.85" hidden="true" customHeight="false" outlineLevel="2" collapsed="false">
      <c r="A135" s="13" t="n">
        <v>41945</v>
      </c>
      <c r="B135" s="3" t="s">
        <v>98</v>
      </c>
      <c r="C135" s="3" t="s">
        <v>207</v>
      </c>
      <c r="D135" s="3" t="s">
        <v>208</v>
      </c>
      <c r="E135" s="3" t="s">
        <v>209</v>
      </c>
      <c r="F135" s="4" t="s">
        <v>210</v>
      </c>
    </row>
    <row r="136" customFormat="false" ht="35.05" hidden="true" customHeight="false" outlineLevel="2" collapsed="false">
      <c r="A136" s="14" t="n">
        <v>41948</v>
      </c>
      <c r="B136" s="3" t="s">
        <v>211</v>
      </c>
      <c r="C136" s="3" t="s">
        <v>18</v>
      </c>
      <c r="D136" s="3" t="s">
        <v>142</v>
      </c>
      <c r="E136" s="3" t="s">
        <v>212</v>
      </c>
      <c r="F136" s="4" t="s">
        <v>213</v>
      </c>
    </row>
    <row r="137" customFormat="false" ht="35.05" hidden="true" customHeight="false" outlineLevel="2" collapsed="false">
      <c r="A137" s="14" t="n">
        <v>41963</v>
      </c>
      <c r="B137" s="3" t="s">
        <v>214</v>
      </c>
      <c r="C137" s="3" t="s">
        <v>215</v>
      </c>
      <c r="D137" s="3" t="s">
        <v>208</v>
      </c>
      <c r="E137" s="3" t="s">
        <v>209</v>
      </c>
      <c r="F137" s="4" t="s">
        <v>216</v>
      </c>
    </row>
    <row r="138" customFormat="false" ht="23.85" hidden="true" customHeight="false" outlineLevel="2" collapsed="false">
      <c r="A138" s="14" t="n">
        <v>41969</v>
      </c>
      <c r="B138" s="3" t="s">
        <v>217</v>
      </c>
      <c r="C138" s="3" t="s">
        <v>18</v>
      </c>
      <c r="D138" s="3" t="s">
        <v>218</v>
      </c>
      <c r="E138" s="3" t="s">
        <v>138</v>
      </c>
      <c r="F138" s="4" t="s">
        <v>219</v>
      </c>
    </row>
    <row r="139" customFormat="false" ht="57.45" hidden="true" customHeight="false" outlineLevel="2" collapsed="false">
      <c r="A139" s="14" t="n">
        <v>41971</v>
      </c>
      <c r="B139" s="3" t="s">
        <v>220</v>
      </c>
      <c r="C139" s="3" t="s">
        <v>18</v>
      </c>
      <c r="D139" s="3" t="s">
        <v>221</v>
      </c>
      <c r="E139" s="3" t="s">
        <v>28</v>
      </c>
      <c r="F139" s="4" t="s">
        <v>222</v>
      </c>
    </row>
    <row r="140" customFormat="false" ht="13.8" hidden="true" customHeight="false" outlineLevel="1" collapsed="true">
      <c r="A140" s="16" t="s">
        <v>223</v>
      </c>
      <c r="B140" s="3" t="n">
        <f aca="false">SUM(C140:E140)</f>
        <v>7</v>
      </c>
      <c r="C140" s="10" t="n">
        <v>0</v>
      </c>
      <c r="D140" s="11" t="n">
        <v>4</v>
      </c>
      <c r="E140" s="12" t="n">
        <v>3</v>
      </c>
    </row>
    <row r="141" customFormat="false" ht="23.85" hidden="true" customHeight="false" outlineLevel="2" collapsed="false">
      <c r="A141" s="14" t="n">
        <v>41978</v>
      </c>
      <c r="D141" s="3" t="s">
        <v>59</v>
      </c>
      <c r="E141" s="3" t="s">
        <v>138</v>
      </c>
      <c r="F141" s="4" t="s">
        <v>224</v>
      </c>
    </row>
    <row r="142" customFormat="false" ht="13.8" hidden="true" customHeight="false" outlineLevel="3" collapsed="false">
      <c r="A142" s="16"/>
      <c r="B142" s="3" t="s">
        <v>66</v>
      </c>
      <c r="C142" s="3" t="s">
        <v>18</v>
      </c>
      <c r="D142" s="3" t="s">
        <v>142</v>
      </c>
      <c r="E142" s="3" t="s">
        <v>163</v>
      </c>
      <c r="F142" s="4" t="s">
        <v>225</v>
      </c>
    </row>
    <row r="143" customFormat="false" ht="13.8" hidden="true" customHeight="false" outlineLevel="3" collapsed="false">
      <c r="A143" s="16"/>
      <c r="B143" s="3" t="s">
        <v>124</v>
      </c>
      <c r="C143" s="3" t="s">
        <v>226</v>
      </c>
      <c r="D143" s="3" t="s">
        <v>59</v>
      </c>
      <c r="E143" s="3" t="s">
        <v>227</v>
      </c>
    </row>
    <row r="144" customFormat="false" ht="13.8" hidden="true" customHeight="false" outlineLevel="3" collapsed="false">
      <c r="B144" s="3" t="s">
        <v>228</v>
      </c>
      <c r="C144" s="3" t="s">
        <v>229</v>
      </c>
      <c r="D144" s="3" t="s">
        <v>142</v>
      </c>
      <c r="E144" s="3" t="s">
        <v>227</v>
      </c>
      <c r="F144" s="4" t="s">
        <v>230</v>
      </c>
    </row>
    <row r="145" customFormat="false" ht="23.85" hidden="true" customHeight="false" outlineLevel="2" collapsed="false">
      <c r="A145" s="21" t="n">
        <v>41983</v>
      </c>
      <c r="B145" s="3" t="s">
        <v>231</v>
      </c>
      <c r="C145" s="3" t="s">
        <v>232</v>
      </c>
      <c r="D145" s="3" t="s">
        <v>142</v>
      </c>
      <c r="E145" s="3" t="s">
        <v>8</v>
      </c>
      <c r="F145" s="4" t="s">
        <v>233</v>
      </c>
    </row>
    <row r="146" customFormat="false" ht="13.8" hidden="true" customHeight="false" outlineLevel="2" collapsed="false">
      <c r="A146" s="22" t="n">
        <v>41984</v>
      </c>
      <c r="D146" s="1" t="s">
        <v>193</v>
      </c>
      <c r="E146" s="1" t="s">
        <v>15</v>
      </c>
      <c r="F146" s="23" t="s">
        <v>234</v>
      </c>
    </row>
    <row r="147" customFormat="false" ht="13.8" hidden="true" customHeight="false" outlineLevel="3" collapsed="false">
      <c r="B147" s="1" t="s">
        <v>17</v>
      </c>
      <c r="C147" s="1" t="s">
        <v>18</v>
      </c>
    </row>
    <row r="148" customFormat="false" ht="13.8" hidden="true" customHeight="false" outlineLevel="3" collapsed="false">
      <c r="B148" s="1" t="s">
        <v>235</v>
      </c>
      <c r="C148" s="1" t="s">
        <v>97</v>
      </c>
    </row>
    <row r="149" customFormat="false" ht="13.8" hidden="true" customHeight="false" outlineLevel="3" collapsed="false">
      <c r="B149" s="1" t="s">
        <v>167</v>
      </c>
      <c r="C149" s="1" t="s">
        <v>236</v>
      </c>
    </row>
    <row r="150" customFormat="false" ht="46.25" hidden="true" customHeight="false" outlineLevel="2" collapsed="false">
      <c r="A150" s="22" t="n">
        <v>41989</v>
      </c>
      <c r="D150" s="1" t="s">
        <v>142</v>
      </c>
      <c r="E150" s="1" t="s">
        <v>237</v>
      </c>
      <c r="F150" s="23" t="s">
        <v>238</v>
      </c>
    </row>
    <row r="151" customFormat="false" ht="13.8" hidden="true" customHeight="false" outlineLevel="3" collapsed="false">
      <c r="B151" s="1" t="s">
        <v>17</v>
      </c>
      <c r="C151" s="1" t="s">
        <v>18</v>
      </c>
      <c r="D151" s="1" t="s">
        <v>142</v>
      </c>
      <c r="E151" s="1" t="s">
        <v>163</v>
      </c>
    </row>
    <row r="152" customFormat="false" ht="13.8" hidden="true" customHeight="false" outlineLevel="3" collapsed="false">
      <c r="B152" s="1" t="s">
        <v>239</v>
      </c>
      <c r="C152" s="1" t="s">
        <v>240</v>
      </c>
      <c r="D152" s="1" t="s">
        <v>142</v>
      </c>
      <c r="E152" s="1" t="s">
        <v>28</v>
      </c>
    </row>
    <row r="153" customFormat="false" ht="13.8" hidden="true" customHeight="false" outlineLevel="3" collapsed="false">
      <c r="B153" s="1" t="s">
        <v>160</v>
      </c>
      <c r="C153" s="1" t="s">
        <v>18</v>
      </c>
      <c r="D153" s="1" t="s">
        <v>142</v>
      </c>
      <c r="E153" s="1" t="s">
        <v>28</v>
      </c>
    </row>
    <row r="154" customFormat="false" ht="13.8" hidden="true" customHeight="false" outlineLevel="3" collapsed="false">
      <c r="B154" s="1" t="s">
        <v>66</v>
      </c>
      <c r="C154" s="1" t="s">
        <v>18</v>
      </c>
      <c r="D154" s="1" t="s">
        <v>142</v>
      </c>
      <c r="E154" s="1" t="s">
        <v>163</v>
      </c>
    </row>
    <row r="155" customFormat="false" ht="13.8" hidden="true" customHeight="false" outlineLevel="2" collapsed="false">
      <c r="A155" s="22" t="n">
        <v>41996</v>
      </c>
      <c r="D155" s="1" t="s">
        <v>193</v>
      </c>
      <c r="E155" s="1" t="s">
        <v>15</v>
      </c>
      <c r="F155" s="23" t="s">
        <v>241</v>
      </c>
    </row>
    <row r="156" customFormat="false" ht="13.8" hidden="true" customHeight="false" outlineLevel="3" collapsed="false">
      <c r="B156" s="1" t="s">
        <v>55</v>
      </c>
      <c r="C156" s="1" t="s">
        <v>18</v>
      </c>
    </row>
    <row r="157" customFormat="false" ht="13.8" hidden="true" customHeight="false" outlineLevel="3" collapsed="false">
      <c r="B157" s="1" t="s">
        <v>242</v>
      </c>
      <c r="C157" s="1" t="s">
        <v>97</v>
      </c>
    </row>
    <row r="158" customFormat="false" ht="13.8" hidden="true" customHeight="false" outlineLevel="3" collapsed="false">
      <c r="B158" s="1" t="s">
        <v>167</v>
      </c>
      <c r="C158" s="1" t="s">
        <v>236</v>
      </c>
    </row>
    <row r="159" customFormat="false" ht="13.8" hidden="true" customHeight="false" outlineLevel="2" collapsed="false">
      <c r="A159" s="21" t="n">
        <v>42002</v>
      </c>
      <c r="B159" s="1" t="s">
        <v>243</v>
      </c>
      <c r="C159" s="1" t="s">
        <v>244</v>
      </c>
      <c r="D159" s="1" t="s">
        <v>245</v>
      </c>
      <c r="E159" s="1" t="s">
        <v>8</v>
      </c>
      <c r="F159" s="23" t="s">
        <v>246</v>
      </c>
    </row>
    <row r="160" customFormat="false" ht="13.8" hidden="true" customHeight="false" outlineLevel="2" collapsed="false">
      <c r="A160" s="21" t="n">
        <v>42369</v>
      </c>
      <c r="B160" s="1" t="s">
        <v>55</v>
      </c>
      <c r="C160" s="1" t="s">
        <v>18</v>
      </c>
      <c r="D160" s="1" t="s">
        <v>59</v>
      </c>
      <c r="E160" s="1" t="s">
        <v>8</v>
      </c>
      <c r="F160" s="23" t="s">
        <v>247</v>
      </c>
    </row>
    <row r="161" customFormat="false" ht="13.8" hidden="false" customHeight="false" outlineLevel="0" collapsed="true">
      <c r="A161" s="24" t="n">
        <v>2015</v>
      </c>
      <c r="B161" s="6" t="n">
        <f aca="false">SUM(C161:E161)</f>
        <v>54</v>
      </c>
      <c r="C161" s="25" t="n">
        <f aca="false">C162+C187+C206+C227+C238+C244+C246+C251</f>
        <v>19</v>
      </c>
      <c r="D161" s="26" t="n">
        <f aca="false">D162+D187+D206+D227+D238+D244+D246+D251</f>
        <v>9</v>
      </c>
      <c r="E161" s="27" t="n">
        <f aca="false">E162+E187+E206+E227+E238+E244+E246+E251</f>
        <v>26</v>
      </c>
    </row>
    <row r="162" customFormat="false" ht="15" hidden="true" customHeight="false" outlineLevel="1" collapsed="false">
      <c r="A162" s="1" t="s">
        <v>248</v>
      </c>
      <c r="B162" s="19" t="n">
        <f aca="false">SUM(C162:E162)</f>
        <v>14</v>
      </c>
      <c r="C162" s="10" t="n">
        <v>6</v>
      </c>
      <c r="D162" s="11" t="n">
        <v>4</v>
      </c>
      <c r="E162" s="12" t="n">
        <v>4</v>
      </c>
    </row>
    <row r="163" customFormat="false" ht="13.8" hidden="true" customHeight="false" outlineLevel="2" collapsed="false">
      <c r="A163" s="28" t="n">
        <v>42006</v>
      </c>
      <c r="B163" s="29"/>
      <c r="D163" s="1" t="s">
        <v>59</v>
      </c>
      <c r="E163" s="1" t="s">
        <v>209</v>
      </c>
      <c r="F163" s="23" t="s">
        <v>249</v>
      </c>
    </row>
    <row r="164" customFormat="false" ht="13.8" hidden="true" customHeight="false" outlineLevel="3" collapsed="false">
      <c r="B164" s="29" t="s">
        <v>250</v>
      </c>
      <c r="C164" s="1" t="s">
        <v>251</v>
      </c>
    </row>
    <row r="165" customFormat="false" ht="13.8" hidden="true" customHeight="false" outlineLevel="3" collapsed="false">
      <c r="B165" s="29" t="s">
        <v>252</v>
      </c>
      <c r="C165" s="1" t="s">
        <v>253</v>
      </c>
    </row>
    <row r="166" customFormat="false" ht="13.8" hidden="true" customHeight="false" outlineLevel="2" collapsed="false">
      <c r="A166" s="22" t="n">
        <v>42008</v>
      </c>
      <c r="B166" s="29" t="s">
        <v>254</v>
      </c>
      <c r="C166" s="1" t="s">
        <v>18</v>
      </c>
      <c r="D166" s="1" t="s">
        <v>255</v>
      </c>
      <c r="E166" s="1" t="s">
        <v>15</v>
      </c>
      <c r="F166" s="23" t="s">
        <v>256</v>
      </c>
    </row>
    <row r="167" customFormat="false" ht="35.05" hidden="true" customHeight="false" outlineLevel="2" collapsed="false">
      <c r="A167" s="22" t="n">
        <v>42010</v>
      </c>
      <c r="B167" s="29"/>
      <c r="D167" s="1" t="s">
        <v>193</v>
      </c>
      <c r="E167" s="1" t="s">
        <v>8</v>
      </c>
      <c r="F167" s="23" t="s">
        <v>257</v>
      </c>
    </row>
    <row r="168" customFormat="false" ht="13.8" hidden="true" customHeight="false" outlineLevel="3" collapsed="false">
      <c r="B168" s="29" t="s">
        <v>17</v>
      </c>
      <c r="C168" s="1" t="s">
        <v>18</v>
      </c>
    </row>
    <row r="169" customFormat="false" ht="13.8" hidden="true" customHeight="false" outlineLevel="3" collapsed="false">
      <c r="B169" s="29" t="s">
        <v>243</v>
      </c>
      <c r="C169" s="1" t="s">
        <v>44</v>
      </c>
    </row>
    <row r="170" customFormat="false" ht="13.8" hidden="true" customHeight="false" outlineLevel="3" collapsed="false">
      <c r="B170" s="29" t="s">
        <v>258</v>
      </c>
      <c r="C170" s="1" t="s">
        <v>30</v>
      </c>
    </row>
    <row r="171" customFormat="false" ht="13.8" hidden="true" customHeight="false" outlineLevel="2" collapsed="false">
      <c r="A171" s="28" t="n">
        <v>42015</v>
      </c>
      <c r="B171" s="29" t="s">
        <v>259</v>
      </c>
      <c r="C171" s="1" t="s">
        <v>18</v>
      </c>
      <c r="D171" s="1" t="s">
        <v>142</v>
      </c>
      <c r="E171" s="1" t="s">
        <v>260</v>
      </c>
      <c r="F171" s="23" t="s">
        <v>261</v>
      </c>
    </row>
    <row r="172" customFormat="false" ht="13.8" hidden="true" customHeight="false" outlineLevel="2" collapsed="false">
      <c r="A172" s="21" t="n">
        <v>42016</v>
      </c>
      <c r="B172" s="29" t="s">
        <v>66</v>
      </c>
      <c r="C172" s="1" t="s">
        <v>18</v>
      </c>
      <c r="D172" s="1" t="s">
        <v>142</v>
      </c>
      <c r="E172" s="1" t="s">
        <v>8</v>
      </c>
      <c r="F172" s="23" t="s">
        <v>262</v>
      </c>
    </row>
    <row r="173" customFormat="false" ht="13.8" hidden="true" customHeight="false" outlineLevel="2" collapsed="false">
      <c r="A173" s="28" t="n">
        <v>42017</v>
      </c>
      <c r="B173" s="29" t="s">
        <v>263</v>
      </c>
      <c r="C173" s="1" t="s">
        <v>18</v>
      </c>
      <c r="D173" s="1" t="s">
        <v>59</v>
      </c>
      <c r="E173" s="1" t="s">
        <v>260</v>
      </c>
      <c r="F173" s="23" t="s">
        <v>264</v>
      </c>
    </row>
    <row r="174" customFormat="false" ht="13.8" hidden="true" customHeight="false" outlineLevel="2" collapsed="false">
      <c r="A174" s="21" t="n">
        <v>42018</v>
      </c>
      <c r="B174" s="29" t="s">
        <v>66</v>
      </c>
      <c r="C174" s="1" t="s">
        <v>18</v>
      </c>
      <c r="D174" s="1" t="s">
        <v>142</v>
      </c>
      <c r="E174" s="1" t="s">
        <v>8</v>
      </c>
      <c r="F174" s="23" t="s">
        <v>262</v>
      </c>
    </row>
    <row r="175" customFormat="false" ht="13.8" hidden="true" customHeight="false" outlineLevel="2" collapsed="false">
      <c r="A175" s="28" t="n">
        <v>42021</v>
      </c>
      <c r="B175" s="29" t="s">
        <v>43</v>
      </c>
      <c r="C175" s="1" t="s">
        <v>97</v>
      </c>
      <c r="D175" s="1" t="s">
        <v>59</v>
      </c>
      <c r="E175" s="1" t="s">
        <v>8</v>
      </c>
      <c r="F175" s="23" t="s">
        <v>265</v>
      </c>
    </row>
    <row r="176" customFormat="false" ht="13.8" hidden="true" customHeight="false" outlineLevel="2" collapsed="false">
      <c r="A176" s="22" t="n">
        <v>42024</v>
      </c>
      <c r="B176" s="29"/>
      <c r="D176" s="1" t="s">
        <v>266</v>
      </c>
      <c r="E176" s="1" t="s">
        <v>8</v>
      </c>
      <c r="F176" s="23" t="s">
        <v>267</v>
      </c>
    </row>
    <row r="177" customFormat="false" ht="13.8" hidden="true" customHeight="false" outlineLevel="3" collapsed="false">
      <c r="B177" s="29" t="s">
        <v>268</v>
      </c>
      <c r="C177" s="1" t="s">
        <v>35</v>
      </c>
    </row>
    <row r="178" customFormat="false" ht="13.8" hidden="true" customHeight="false" outlineLevel="3" collapsed="false">
      <c r="B178" s="29" t="s">
        <v>269</v>
      </c>
      <c r="C178" s="1" t="s">
        <v>270</v>
      </c>
    </row>
    <row r="179" customFormat="false" ht="57.45" hidden="true" customHeight="false" outlineLevel="2" collapsed="false">
      <c r="A179" s="22" t="n">
        <v>42027</v>
      </c>
      <c r="B179" s="29"/>
      <c r="D179" s="1" t="s">
        <v>271</v>
      </c>
      <c r="E179" s="1" t="s">
        <v>272</v>
      </c>
      <c r="F179" s="23" t="s">
        <v>273</v>
      </c>
    </row>
    <row r="180" customFormat="false" ht="13.8" hidden="true" customHeight="false" outlineLevel="3" collapsed="false">
      <c r="B180" s="29" t="s">
        <v>52</v>
      </c>
      <c r="C180" s="1" t="s">
        <v>18</v>
      </c>
      <c r="D180" s="1" t="s">
        <v>142</v>
      </c>
      <c r="E180" s="1" t="s">
        <v>28</v>
      </c>
    </row>
    <row r="181" customFormat="false" ht="13.8" hidden="true" customHeight="false" outlineLevel="3" collapsed="false">
      <c r="B181" s="29" t="s">
        <v>220</v>
      </c>
      <c r="C181" s="1" t="s">
        <v>18</v>
      </c>
      <c r="D181" s="1" t="s">
        <v>14</v>
      </c>
      <c r="E181" s="1" t="s">
        <v>274</v>
      </c>
    </row>
    <row r="182" customFormat="false" ht="13.8" hidden="true" customHeight="false" outlineLevel="3" collapsed="false">
      <c r="B182" s="29" t="s">
        <v>275</v>
      </c>
      <c r="C182" s="1" t="s">
        <v>134</v>
      </c>
      <c r="D182" s="1" t="s">
        <v>142</v>
      </c>
      <c r="E182" s="1" t="s">
        <v>8</v>
      </c>
    </row>
    <row r="183" customFormat="false" ht="13.8" hidden="true" customHeight="false" outlineLevel="2" collapsed="false">
      <c r="A183" s="21" t="n">
        <v>42031</v>
      </c>
      <c r="B183" s="29" t="s">
        <v>276</v>
      </c>
      <c r="C183" s="1" t="s">
        <v>18</v>
      </c>
      <c r="D183" s="1" t="s">
        <v>142</v>
      </c>
      <c r="E183" s="1" t="s">
        <v>8</v>
      </c>
      <c r="F183" s="23" t="s">
        <v>277</v>
      </c>
    </row>
    <row r="184" customFormat="false" ht="23.85" hidden="true" customHeight="false" outlineLevel="2" collapsed="false">
      <c r="A184" s="28" t="n">
        <v>42032</v>
      </c>
      <c r="B184" s="29" t="s">
        <v>278</v>
      </c>
      <c r="C184" s="1" t="s">
        <v>18</v>
      </c>
      <c r="D184" s="1" t="s">
        <v>59</v>
      </c>
      <c r="E184" s="1" t="s">
        <v>8</v>
      </c>
      <c r="F184" s="23" t="s">
        <v>279</v>
      </c>
    </row>
    <row r="185" customFormat="false" ht="13.8" hidden="true" customHeight="false" outlineLevel="2" collapsed="false">
      <c r="A185" s="21" t="n">
        <v>42033</v>
      </c>
      <c r="B185" s="29" t="s">
        <v>280</v>
      </c>
      <c r="C185" s="1" t="s">
        <v>18</v>
      </c>
      <c r="D185" s="1" t="s">
        <v>59</v>
      </c>
      <c r="E185" s="1" t="s">
        <v>8</v>
      </c>
      <c r="F185" s="23" t="s">
        <v>281</v>
      </c>
    </row>
    <row r="186" customFormat="false" ht="23.85" hidden="true" customHeight="false" outlineLevel="2" collapsed="false">
      <c r="A186" s="28" t="n">
        <v>42035</v>
      </c>
      <c r="B186" s="29" t="s">
        <v>282</v>
      </c>
      <c r="C186" s="1" t="s">
        <v>18</v>
      </c>
      <c r="D186" s="1" t="s">
        <v>146</v>
      </c>
      <c r="E186" s="1" t="s">
        <v>8</v>
      </c>
      <c r="F186" s="23" t="s">
        <v>283</v>
      </c>
    </row>
    <row r="187" customFormat="false" ht="15" hidden="true" customHeight="false" outlineLevel="1" collapsed="true">
      <c r="A187" s="1" t="s">
        <v>6</v>
      </c>
      <c r="B187" s="30" t="n">
        <f aca="false">SUM(C187:E187)</f>
        <v>13</v>
      </c>
      <c r="C187" s="10" t="n">
        <v>6</v>
      </c>
      <c r="D187" s="11" t="n">
        <v>3</v>
      </c>
      <c r="E187" s="12" t="n">
        <v>4</v>
      </c>
    </row>
    <row r="188" customFormat="false" ht="13.8" hidden="true" customHeight="false" outlineLevel="2" collapsed="false">
      <c r="A188" s="28" t="n">
        <v>42038</v>
      </c>
      <c r="B188" s="29" t="s">
        <v>17</v>
      </c>
      <c r="C188" s="1" t="s">
        <v>18</v>
      </c>
      <c r="D188" s="1" t="s">
        <v>142</v>
      </c>
      <c r="E188" s="1" t="s">
        <v>8</v>
      </c>
      <c r="F188" s="23" t="s">
        <v>284</v>
      </c>
    </row>
    <row r="189" customFormat="false" ht="23.85" hidden="true" customHeight="false" outlineLevel="2" collapsed="false">
      <c r="A189" s="28" t="n">
        <v>42041</v>
      </c>
      <c r="B189" s="29" t="s">
        <v>34</v>
      </c>
      <c r="C189" s="1" t="s">
        <v>18</v>
      </c>
      <c r="D189" s="1" t="s">
        <v>285</v>
      </c>
      <c r="E189" s="1" t="s">
        <v>286</v>
      </c>
      <c r="F189" s="23" t="s">
        <v>287</v>
      </c>
    </row>
    <row r="190" customFormat="false" ht="23.85" hidden="true" customHeight="false" outlineLevel="2" collapsed="false">
      <c r="A190" s="21" t="n">
        <v>42042</v>
      </c>
      <c r="B190" s="29" t="s">
        <v>288</v>
      </c>
      <c r="C190" s="1" t="s">
        <v>18</v>
      </c>
      <c r="D190" s="1" t="s">
        <v>59</v>
      </c>
      <c r="E190" s="1" t="s">
        <v>8</v>
      </c>
      <c r="F190" s="23" t="s">
        <v>289</v>
      </c>
    </row>
    <row r="191" customFormat="false" ht="23.85" hidden="true" customHeight="false" outlineLevel="2" collapsed="false">
      <c r="A191" s="28" t="n">
        <v>42043</v>
      </c>
      <c r="B191" s="29" t="s">
        <v>34</v>
      </c>
      <c r="C191" s="1" t="s">
        <v>18</v>
      </c>
      <c r="D191" s="1" t="s">
        <v>271</v>
      </c>
      <c r="E191" s="1" t="s">
        <v>290</v>
      </c>
      <c r="F191" s="23" t="s">
        <v>291</v>
      </c>
    </row>
    <row r="192" customFormat="false" ht="13.8" hidden="true" customHeight="false" outlineLevel="2" collapsed="false">
      <c r="A192" s="28" t="n">
        <v>42046</v>
      </c>
      <c r="B192" s="29" t="s">
        <v>17</v>
      </c>
      <c r="C192" s="1" t="s">
        <v>18</v>
      </c>
      <c r="D192" s="1" t="s">
        <v>142</v>
      </c>
      <c r="E192" s="1" t="s">
        <v>8</v>
      </c>
      <c r="F192" s="23" t="s">
        <v>292</v>
      </c>
    </row>
    <row r="193" customFormat="false" ht="13.8" hidden="true" customHeight="false" outlineLevel="2" collapsed="false">
      <c r="A193" s="28" t="n">
        <v>42049</v>
      </c>
      <c r="B193" s="29" t="s">
        <v>259</v>
      </c>
      <c r="C193" s="1" t="s">
        <v>18</v>
      </c>
      <c r="D193" s="1" t="s">
        <v>142</v>
      </c>
      <c r="E193" s="1" t="s">
        <v>8</v>
      </c>
      <c r="F193" s="23" t="s">
        <v>293</v>
      </c>
    </row>
    <row r="194" customFormat="false" ht="13.8" hidden="true" customHeight="false" outlineLevel="2" collapsed="false">
      <c r="A194" s="21" t="n">
        <v>42050</v>
      </c>
      <c r="B194" s="29" t="s">
        <v>52</v>
      </c>
      <c r="C194" s="1" t="s">
        <v>18</v>
      </c>
      <c r="D194" s="1" t="s">
        <v>142</v>
      </c>
      <c r="E194" s="1" t="s">
        <v>8</v>
      </c>
      <c r="F194" s="23" t="s">
        <v>262</v>
      </c>
    </row>
    <row r="195" customFormat="false" ht="23.85" hidden="true" customHeight="false" outlineLevel="2" collapsed="false">
      <c r="A195" s="22" t="n">
        <v>42051</v>
      </c>
      <c r="B195" s="29" t="s">
        <v>68</v>
      </c>
      <c r="C195" s="1" t="s">
        <v>18</v>
      </c>
      <c r="D195" s="1" t="s">
        <v>142</v>
      </c>
      <c r="E195" s="1" t="s">
        <v>294</v>
      </c>
      <c r="F195" s="23" t="s">
        <v>295</v>
      </c>
    </row>
    <row r="196" customFormat="false" ht="23.85" hidden="true" customHeight="false" outlineLevel="2" collapsed="false">
      <c r="A196" s="21" t="n">
        <v>42052</v>
      </c>
      <c r="B196" s="29" t="s">
        <v>96</v>
      </c>
      <c r="C196" s="1" t="s">
        <v>18</v>
      </c>
      <c r="D196" s="1" t="s">
        <v>142</v>
      </c>
      <c r="E196" s="1" t="s">
        <v>8</v>
      </c>
      <c r="F196" s="23" t="s">
        <v>296</v>
      </c>
    </row>
    <row r="197" customFormat="false" ht="23.85" hidden="true" customHeight="false" outlineLevel="2" collapsed="false">
      <c r="A197" s="21" t="n">
        <v>42053</v>
      </c>
      <c r="B197" s="29" t="s">
        <v>54</v>
      </c>
      <c r="C197" s="1" t="s">
        <v>18</v>
      </c>
      <c r="D197" s="1" t="s">
        <v>142</v>
      </c>
      <c r="E197" s="1" t="s">
        <v>297</v>
      </c>
      <c r="F197" s="23" t="s">
        <v>298</v>
      </c>
    </row>
    <row r="198" customFormat="false" ht="13.8" hidden="true" customHeight="false" outlineLevel="2" collapsed="false">
      <c r="A198" s="28" t="n">
        <v>42055</v>
      </c>
      <c r="B198" s="29" t="s">
        <v>34</v>
      </c>
      <c r="C198" s="1" t="s">
        <v>18</v>
      </c>
      <c r="D198" s="1" t="s">
        <v>299</v>
      </c>
      <c r="E198" s="1" t="s">
        <v>15</v>
      </c>
      <c r="F198" s="23" t="s">
        <v>300</v>
      </c>
    </row>
    <row r="199" customFormat="false" ht="23.85" hidden="true" customHeight="false" outlineLevel="2" collapsed="false">
      <c r="A199" s="22" t="n">
        <v>42057</v>
      </c>
      <c r="B199" s="29"/>
      <c r="F199" s="23" t="s">
        <v>301</v>
      </c>
    </row>
    <row r="200" customFormat="false" ht="13.8" hidden="true" customHeight="false" outlineLevel="3" collapsed="false">
      <c r="B200" s="29" t="s">
        <v>52</v>
      </c>
      <c r="C200" s="1" t="s">
        <v>18</v>
      </c>
      <c r="D200" s="1" t="s">
        <v>142</v>
      </c>
      <c r="E200" s="1" t="s">
        <v>178</v>
      </c>
      <c r="F200" s="23" t="s">
        <v>302</v>
      </c>
    </row>
    <row r="201" customFormat="false" ht="13.8" hidden="true" customHeight="false" outlineLevel="3" collapsed="false">
      <c r="B201" s="29" t="s">
        <v>52</v>
      </c>
      <c r="C201" s="1" t="s">
        <v>18</v>
      </c>
      <c r="D201" s="1" t="s">
        <v>303</v>
      </c>
      <c r="E201" s="1" t="s">
        <v>163</v>
      </c>
      <c r="F201" s="23" t="s">
        <v>304</v>
      </c>
    </row>
    <row r="202" customFormat="false" ht="13.8" hidden="true" customHeight="false" outlineLevel="3" collapsed="false">
      <c r="B202" s="29" t="s">
        <v>17</v>
      </c>
      <c r="C202" s="1" t="s">
        <v>18</v>
      </c>
      <c r="D202" s="1" t="s">
        <v>305</v>
      </c>
      <c r="E202" s="1" t="s">
        <v>15</v>
      </c>
    </row>
    <row r="203" customFormat="false" ht="13.8" hidden="true" customHeight="false" outlineLevel="3" collapsed="false">
      <c r="B203" s="29" t="s">
        <v>171</v>
      </c>
      <c r="C203" s="1" t="s">
        <v>44</v>
      </c>
      <c r="D203" s="1" t="s">
        <v>245</v>
      </c>
      <c r="E203" s="1" t="s">
        <v>8</v>
      </c>
      <c r="F203" s="23" t="s">
        <v>306</v>
      </c>
    </row>
    <row r="204" customFormat="false" ht="13.8" hidden="true" customHeight="false" outlineLevel="3" collapsed="false">
      <c r="B204" s="29" t="s">
        <v>307</v>
      </c>
      <c r="C204" s="1" t="s">
        <v>244</v>
      </c>
      <c r="D204" s="1" t="s">
        <v>245</v>
      </c>
      <c r="E204" s="1" t="s">
        <v>8</v>
      </c>
      <c r="F204" s="23" t="s">
        <v>308</v>
      </c>
    </row>
    <row r="205" customFormat="false" ht="46.25" hidden="true" customHeight="false" outlineLevel="2" collapsed="false">
      <c r="A205" s="22" t="n">
        <v>42062</v>
      </c>
      <c r="B205" s="29" t="s">
        <v>21</v>
      </c>
      <c r="C205" s="1" t="s">
        <v>18</v>
      </c>
      <c r="D205" s="1" t="s">
        <v>309</v>
      </c>
      <c r="E205" s="1" t="s">
        <v>28</v>
      </c>
      <c r="F205" s="23" t="s">
        <v>310</v>
      </c>
    </row>
    <row r="206" customFormat="false" ht="15" hidden="true" customHeight="false" outlineLevel="1" collapsed="true">
      <c r="A206" s="1" t="s">
        <v>39</v>
      </c>
      <c r="B206" s="30" t="n">
        <f aca="false">SUM(C206:E206)</f>
        <v>13</v>
      </c>
      <c r="C206" s="10" t="n">
        <v>3</v>
      </c>
      <c r="D206" s="11" t="n">
        <v>0</v>
      </c>
      <c r="E206" s="12" t="n">
        <v>10</v>
      </c>
    </row>
    <row r="207" customFormat="false" ht="13.8" hidden="true" customHeight="false" outlineLevel="2" collapsed="false">
      <c r="A207" s="21" t="n">
        <v>42065</v>
      </c>
      <c r="D207" s="1" t="s">
        <v>142</v>
      </c>
      <c r="E207" s="1" t="s">
        <v>8</v>
      </c>
    </row>
    <row r="208" customFormat="false" ht="13.8" hidden="true" customHeight="false" outlineLevel="3" collapsed="false">
      <c r="B208" s="1" t="s">
        <v>66</v>
      </c>
      <c r="C208" s="1" t="s">
        <v>18</v>
      </c>
      <c r="D208" s="1" t="s">
        <v>142</v>
      </c>
    </row>
    <row r="209" customFormat="false" ht="13.8" hidden="true" customHeight="false" outlineLevel="3" collapsed="false">
      <c r="B209" s="1" t="s">
        <v>311</v>
      </c>
      <c r="C209" s="1" t="s">
        <v>312</v>
      </c>
      <c r="D209" s="1" t="s">
        <v>142</v>
      </c>
    </row>
    <row r="210" customFormat="false" ht="13.8" hidden="true" customHeight="false" outlineLevel="2" collapsed="false">
      <c r="A210" s="21" t="n">
        <v>42067</v>
      </c>
      <c r="B210" s="1" t="s">
        <v>311</v>
      </c>
      <c r="C210" s="1" t="s">
        <v>312</v>
      </c>
      <c r="D210" s="1" t="s">
        <v>142</v>
      </c>
      <c r="E210" s="1" t="s">
        <v>8</v>
      </c>
      <c r="F210" s="23" t="s">
        <v>313</v>
      </c>
    </row>
    <row r="211" customFormat="false" ht="13.8" hidden="true" customHeight="false" outlineLevel="2" collapsed="false">
      <c r="A211" s="21" t="n">
        <v>42068</v>
      </c>
      <c r="F211" s="23" t="s">
        <v>314</v>
      </c>
    </row>
    <row r="212" customFormat="false" ht="35.05" hidden="true" customHeight="false" outlineLevel="3" collapsed="false">
      <c r="B212" s="1" t="s">
        <v>52</v>
      </c>
      <c r="C212" s="1" t="s">
        <v>18</v>
      </c>
      <c r="D212" s="1" t="s">
        <v>142</v>
      </c>
      <c r="E212" s="1" t="s">
        <v>163</v>
      </c>
      <c r="F212" s="23" t="s">
        <v>315</v>
      </c>
    </row>
    <row r="213" customFormat="false" ht="13.8" hidden="true" customHeight="false" outlineLevel="3" collapsed="false">
      <c r="B213" s="1" t="s">
        <v>52</v>
      </c>
      <c r="C213" s="1" t="s">
        <v>18</v>
      </c>
      <c r="D213" s="1" t="s">
        <v>48</v>
      </c>
      <c r="E213" s="1" t="s">
        <v>8</v>
      </c>
      <c r="F213" s="23" t="s">
        <v>316</v>
      </c>
    </row>
    <row r="214" customFormat="false" ht="13.8" hidden="true" customHeight="false" outlineLevel="3" collapsed="false">
      <c r="B214" s="1" t="s">
        <v>52</v>
      </c>
      <c r="C214" s="1" t="s">
        <v>18</v>
      </c>
      <c r="D214" s="1" t="s">
        <v>142</v>
      </c>
      <c r="E214" s="1" t="s">
        <v>8</v>
      </c>
    </row>
    <row r="215" customFormat="false" ht="23.85" hidden="true" customHeight="false" outlineLevel="2" collapsed="false">
      <c r="A215" s="21" t="n">
        <v>42071</v>
      </c>
      <c r="B215" s="1" t="s">
        <v>17</v>
      </c>
      <c r="C215" s="1" t="s">
        <v>18</v>
      </c>
      <c r="D215" s="1" t="s">
        <v>59</v>
      </c>
      <c r="E215" s="1" t="s">
        <v>8</v>
      </c>
      <c r="F215" s="23" t="s">
        <v>317</v>
      </c>
    </row>
    <row r="216" customFormat="false" ht="13.8" hidden="true" customHeight="false" outlineLevel="2" collapsed="false">
      <c r="A216" s="21" t="n">
        <v>42072</v>
      </c>
      <c r="B216" s="1" t="s">
        <v>55</v>
      </c>
      <c r="C216" s="1" t="s">
        <v>18</v>
      </c>
      <c r="D216" s="1" t="s">
        <v>142</v>
      </c>
      <c r="E216" s="1" t="s">
        <v>8</v>
      </c>
      <c r="F216" s="23" t="s">
        <v>318</v>
      </c>
    </row>
    <row r="217" customFormat="false" ht="13.8" hidden="true" customHeight="false" outlineLevel="2" collapsed="false">
      <c r="A217" s="28" t="n">
        <v>42073</v>
      </c>
    </row>
    <row r="218" customFormat="false" ht="13.8" hidden="true" customHeight="false" outlineLevel="3" collapsed="false">
      <c r="B218" s="1" t="s">
        <v>55</v>
      </c>
      <c r="C218" s="1" t="s">
        <v>18</v>
      </c>
      <c r="D218" s="1" t="s">
        <v>142</v>
      </c>
      <c r="E218" s="1" t="s">
        <v>163</v>
      </c>
      <c r="F218" s="23" t="s">
        <v>319</v>
      </c>
    </row>
    <row r="219" customFormat="false" ht="13.8" hidden="true" customHeight="false" outlineLevel="3" collapsed="false">
      <c r="B219" s="1" t="s">
        <v>55</v>
      </c>
      <c r="C219" s="1" t="s">
        <v>18</v>
      </c>
      <c r="D219" s="1" t="s">
        <v>142</v>
      </c>
      <c r="E219" s="1" t="s">
        <v>8</v>
      </c>
      <c r="F219" s="23" t="s">
        <v>320</v>
      </c>
    </row>
    <row r="220" customFormat="false" ht="23.85" hidden="true" customHeight="false" outlineLevel="2" collapsed="false">
      <c r="A220" s="21" t="n">
        <v>42076</v>
      </c>
      <c r="B220" s="1" t="s">
        <v>98</v>
      </c>
      <c r="C220" s="1" t="s">
        <v>18</v>
      </c>
      <c r="D220" s="1" t="s">
        <v>321</v>
      </c>
      <c r="E220" s="1" t="s">
        <v>15</v>
      </c>
      <c r="F220" s="23" t="s">
        <v>322</v>
      </c>
    </row>
    <row r="221" customFormat="false" ht="13.8" hidden="true" customHeight="false" outlineLevel="2" collapsed="false">
      <c r="A221" s="21" t="n">
        <v>42078</v>
      </c>
      <c r="B221" s="1" t="s">
        <v>17</v>
      </c>
      <c r="C221" s="1" t="s">
        <v>18</v>
      </c>
      <c r="D221" s="1" t="s">
        <v>142</v>
      </c>
      <c r="E221" s="1" t="s">
        <v>8</v>
      </c>
      <c r="F221" s="23" t="s">
        <v>323</v>
      </c>
    </row>
    <row r="222" customFormat="false" ht="13.8" hidden="true" customHeight="false" outlineLevel="2" collapsed="false">
      <c r="A222" s="28" t="n">
        <v>42083</v>
      </c>
      <c r="B222" s="1" t="s">
        <v>34</v>
      </c>
      <c r="C222" s="1" t="s">
        <v>18</v>
      </c>
      <c r="D222" s="1" t="s">
        <v>59</v>
      </c>
      <c r="E222" s="1" t="s">
        <v>8</v>
      </c>
      <c r="F222" s="23" t="s">
        <v>324</v>
      </c>
    </row>
    <row r="223" customFormat="false" ht="13.8" hidden="true" customHeight="false" outlineLevel="2" collapsed="false">
      <c r="A223" s="21" t="n">
        <v>42085</v>
      </c>
      <c r="B223" s="1" t="s">
        <v>160</v>
      </c>
      <c r="C223" s="1" t="s">
        <v>18</v>
      </c>
      <c r="D223" s="1" t="s">
        <v>48</v>
      </c>
      <c r="E223" s="1" t="s">
        <v>8</v>
      </c>
      <c r="F223" s="23" t="s">
        <v>325</v>
      </c>
    </row>
    <row r="224" customFormat="false" ht="23.85" hidden="true" customHeight="false" outlineLevel="2" collapsed="false">
      <c r="A224" s="21" t="n">
        <v>42089</v>
      </c>
      <c r="B224" s="1" t="s">
        <v>98</v>
      </c>
      <c r="C224" s="1" t="s">
        <v>18</v>
      </c>
      <c r="D224" s="1" t="s">
        <v>326</v>
      </c>
      <c r="E224" s="1" t="s">
        <v>327</v>
      </c>
      <c r="F224" s="23" t="s">
        <v>328</v>
      </c>
    </row>
    <row r="225" customFormat="false" ht="13.8" hidden="true" customHeight="false" outlineLevel="2" collapsed="false">
      <c r="A225" s="21" t="n">
        <v>42091</v>
      </c>
      <c r="B225" s="1" t="s">
        <v>55</v>
      </c>
      <c r="C225" s="1" t="s">
        <v>18</v>
      </c>
      <c r="D225" s="1" t="s">
        <v>329</v>
      </c>
      <c r="E225" s="1" t="s">
        <v>330</v>
      </c>
      <c r="F225" s="23" t="s">
        <v>331</v>
      </c>
    </row>
    <row r="226" customFormat="false" ht="23.85" hidden="true" customHeight="false" outlineLevel="2" collapsed="false">
      <c r="A226" s="28" t="n">
        <v>42093</v>
      </c>
      <c r="B226" s="1" t="s">
        <v>34</v>
      </c>
      <c r="C226" s="1" t="s">
        <v>18</v>
      </c>
      <c r="D226" s="1" t="s">
        <v>50</v>
      </c>
      <c r="E226" s="1" t="s">
        <v>28</v>
      </c>
      <c r="F226" s="23" t="s">
        <v>332</v>
      </c>
    </row>
    <row r="227" customFormat="false" ht="13.8" hidden="true" customHeight="false" outlineLevel="1" collapsed="true">
      <c r="A227" s="1" t="s">
        <v>61</v>
      </c>
      <c r="B227" s="3" t="n">
        <f aca="false">SUM(C227:E227)</f>
        <v>6</v>
      </c>
      <c r="C227" s="10" t="n">
        <v>2</v>
      </c>
      <c r="D227" s="11" t="n">
        <v>1</v>
      </c>
      <c r="E227" s="12" t="n">
        <v>3</v>
      </c>
    </row>
    <row r="228" customFormat="false" ht="13.8" hidden="true" customHeight="false" outlineLevel="2" collapsed="false">
      <c r="A228" s="21" t="n">
        <v>42096</v>
      </c>
      <c r="B228" s="1" t="s">
        <v>160</v>
      </c>
      <c r="C228" s="1" t="s">
        <v>18</v>
      </c>
      <c r="D228" s="1" t="s">
        <v>142</v>
      </c>
      <c r="E228" s="1" t="s">
        <v>138</v>
      </c>
      <c r="F228" s="23" t="s">
        <v>333</v>
      </c>
    </row>
    <row r="229" customFormat="false" ht="13.8" hidden="true" customHeight="false" outlineLevel="2" collapsed="false">
      <c r="A229" s="22" t="n">
        <v>42097</v>
      </c>
      <c r="F229" s="23" t="s">
        <v>334</v>
      </c>
    </row>
    <row r="230" customFormat="false" ht="23.85" hidden="true" customHeight="false" outlineLevel="3" collapsed="false">
      <c r="B230" s="1" t="s">
        <v>55</v>
      </c>
      <c r="C230" s="1" t="s">
        <v>18</v>
      </c>
      <c r="D230" s="1" t="s">
        <v>14</v>
      </c>
      <c r="E230" s="1" t="s">
        <v>8</v>
      </c>
      <c r="F230" s="23" t="s">
        <v>335</v>
      </c>
    </row>
    <row r="231" customFormat="false" ht="13.8" hidden="true" customHeight="false" outlineLevel="3" collapsed="false">
      <c r="B231" s="1" t="s">
        <v>55</v>
      </c>
      <c r="C231" s="1" t="s">
        <v>18</v>
      </c>
      <c r="D231" s="1" t="s">
        <v>336</v>
      </c>
      <c r="E231" s="1" t="s">
        <v>15</v>
      </c>
      <c r="F231" s="23" t="s">
        <v>337</v>
      </c>
    </row>
    <row r="232" customFormat="false" ht="13.8" hidden="true" customHeight="false" outlineLevel="3" collapsed="false">
      <c r="B232" s="1" t="s">
        <v>338</v>
      </c>
      <c r="C232" s="1" t="s">
        <v>339</v>
      </c>
      <c r="E232" s="1" t="s">
        <v>15</v>
      </c>
    </row>
    <row r="233" customFormat="false" ht="13.8" hidden="true" customHeight="false" outlineLevel="3" collapsed="false">
      <c r="C233" s="1" t="s">
        <v>35</v>
      </c>
      <c r="E233" s="1" t="s">
        <v>15</v>
      </c>
    </row>
    <row r="234" customFormat="false" ht="23.85" hidden="true" customHeight="false" outlineLevel="2" collapsed="false">
      <c r="A234" s="21" t="n">
        <v>42104</v>
      </c>
      <c r="B234" s="1" t="s">
        <v>98</v>
      </c>
      <c r="C234" s="1" t="s">
        <v>18</v>
      </c>
      <c r="D234" s="1" t="s">
        <v>340</v>
      </c>
      <c r="E234" s="1" t="s">
        <v>28</v>
      </c>
      <c r="F234" s="23" t="s">
        <v>341</v>
      </c>
    </row>
    <row r="235" customFormat="false" ht="35.05" hidden="true" customHeight="false" outlineLevel="2" collapsed="false">
      <c r="A235" s="28" t="n">
        <v>42121</v>
      </c>
      <c r="B235" s="1" t="s">
        <v>68</v>
      </c>
      <c r="C235" s="1" t="s">
        <v>18</v>
      </c>
      <c r="D235" s="1" t="s">
        <v>142</v>
      </c>
      <c r="E235" s="1" t="s">
        <v>138</v>
      </c>
      <c r="F235" s="23" t="s">
        <v>342</v>
      </c>
    </row>
    <row r="236" customFormat="false" ht="23.85" hidden="true" customHeight="false" outlineLevel="2" collapsed="false">
      <c r="A236" s="21" t="n">
        <v>42122</v>
      </c>
      <c r="B236" s="1" t="s">
        <v>55</v>
      </c>
      <c r="C236" s="1" t="s">
        <v>18</v>
      </c>
      <c r="D236" s="1" t="s">
        <v>142</v>
      </c>
      <c r="E236" s="1" t="s">
        <v>8</v>
      </c>
      <c r="F236" s="23" t="s">
        <v>343</v>
      </c>
    </row>
    <row r="237" customFormat="false" ht="57.45" hidden="true" customHeight="false" outlineLevel="2" collapsed="false">
      <c r="A237" s="28" t="n">
        <v>42124</v>
      </c>
      <c r="B237" s="1" t="s">
        <v>68</v>
      </c>
      <c r="C237" s="1" t="s">
        <v>18</v>
      </c>
      <c r="D237" s="1" t="s">
        <v>14</v>
      </c>
      <c r="E237" s="1" t="s">
        <v>274</v>
      </c>
      <c r="F237" s="23" t="s">
        <v>344</v>
      </c>
    </row>
    <row r="238" customFormat="false" ht="13.8" hidden="true" customHeight="false" outlineLevel="1" collapsed="true">
      <c r="A238" s="1" t="s">
        <v>91</v>
      </c>
      <c r="B238" s="3" t="n">
        <f aca="false">SUM(C238:E238)</f>
        <v>2</v>
      </c>
      <c r="C238" s="10" t="n">
        <v>1</v>
      </c>
      <c r="D238" s="11" t="n">
        <v>1</v>
      </c>
      <c r="E238" s="12" t="n">
        <v>0</v>
      </c>
    </row>
    <row r="239" customFormat="false" ht="46.25" hidden="true" customHeight="false" outlineLevel="2" collapsed="false">
      <c r="A239" s="22" t="n">
        <v>42128</v>
      </c>
      <c r="F239" s="23" t="s">
        <v>345</v>
      </c>
    </row>
    <row r="240" customFormat="false" ht="13.8" hidden="true" customHeight="false" outlineLevel="3" collapsed="false">
      <c r="B240" s="1" t="s">
        <v>17</v>
      </c>
      <c r="C240" s="1" t="s">
        <v>18</v>
      </c>
      <c r="D240" s="1" t="s">
        <v>346</v>
      </c>
      <c r="E240" s="1" t="s">
        <v>28</v>
      </c>
      <c r="F240" s="23" t="s">
        <v>347</v>
      </c>
    </row>
    <row r="241" customFormat="false" ht="13.8" hidden="true" customHeight="false" outlineLevel="3" collapsed="false">
      <c r="B241" s="1" t="s">
        <v>96</v>
      </c>
      <c r="C241" s="1" t="s">
        <v>18</v>
      </c>
      <c r="D241" s="1" t="s">
        <v>48</v>
      </c>
      <c r="E241" s="1" t="s">
        <v>274</v>
      </c>
      <c r="F241" s="23" t="s">
        <v>348</v>
      </c>
    </row>
    <row r="242" customFormat="false" ht="23.85" hidden="true" customHeight="false" outlineLevel="3" collapsed="false">
      <c r="B242" s="1" t="s">
        <v>235</v>
      </c>
      <c r="C242" s="1" t="s">
        <v>30</v>
      </c>
      <c r="D242" s="1" t="s">
        <v>48</v>
      </c>
      <c r="E242" s="1" t="s">
        <v>15</v>
      </c>
      <c r="F242" s="23" t="s">
        <v>349</v>
      </c>
    </row>
    <row r="243" customFormat="false" ht="23.85" hidden="true" customHeight="false" outlineLevel="2" collapsed="false">
      <c r="A243" s="28" t="n">
        <v>42146</v>
      </c>
      <c r="B243" s="1" t="s">
        <v>160</v>
      </c>
      <c r="C243" s="1" t="s">
        <v>53</v>
      </c>
      <c r="D243" s="1" t="s">
        <v>221</v>
      </c>
      <c r="E243" s="1" t="s">
        <v>28</v>
      </c>
      <c r="F243" s="23" t="s">
        <v>350</v>
      </c>
    </row>
    <row r="244" customFormat="false" ht="13.8" hidden="true" customHeight="false" outlineLevel="1" collapsed="true">
      <c r="A244" s="1" t="s">
        <v>190</v>
      </c>
      <c r="B244" s="3" t="n">
        <f aca="false">SUM(C244:E244)</f>
        <v>1</v>
      </c>
      <c r="C244" s="10" t="n">
        <v>1</v>
      </c>
      <c r="D244" s="11" t="n">
        <v>0</v>
      </c>
      <c r="E244" s="12" t="n">
        <v>0</v>
      </c>
    </row>
    <row r="245" customFormat="false" ht="46.25" hidden="true" customHeight="false" outlineLevel="2" collapsed="false">
      <c r="A245" s="28" t="n">
        <v>42228</v>
      </c>
      <c r="B245" s="1" t="s">
        <v>52</v>
      </c>
      <c r="C245" s="1" t="s">
        <v>351</v>
      </c>
      <c r="D245" s="1" t="s">
        <v>142</v>
      </c>
      <c r="E245" s="1" t="s">
        <v>8</v>
      </c>
      <c r="F245" s="23" t="s">
        <v>352</v>
      </c>
    </row>
    <row r="246" customFormat="false" ht="13.8" hidden="true" customHeight="false" outlineLevel="1" collapsed="true">
      <c r="A246" s="1" t="s">
        <v>199</v>
      </c>
      <c r="B246" s="3" t="n">
        <f aca="false">SUM(C246:E246)</f>
        <v>4</v>
      </c>
      <c r="C246" s="10" t="n">
        <v>0</v>
      </c>
      <c r="D246" s="11" t="n">
        <v>0</v>
      </c>
      <c r="E246" s="12" t="n">
        <v>4</v>
      </c>
    </row>
    <row r="247" customFormat="false" ht="23.85" hidden="true" customHeight="false" outlineLevel="2" collapsed="false">
      <c r="A247" s="21" t="n">
        <v>42281</v>
      </c>
      <c r="B247" s="1" t="s">
        <v>160</v>
      </c>
      <c r="C247" s="1" t="s">
        <v>18</v>
      </c>
      <c r="D247" s="1" t="s">
        <v>142</v>
      </c>
      <c r="E247" s="1" t="s">
        <v>8</v>
      </c>
      <c r="F247" s="23" t="s">
        <v>353</v>
      </c>
    </row>
    <row r="248" customFormat="false" ht="13.8" hidden="true" customHeight="false" outlineLevel="2" collapsed="false">
      <c r="A248" s="21" t="n">
        <v>42282</v>
      </c>
      <c r="B248" s="1" t="s">
        <v>354</v>
      </c>
      <c r="C248" s="1" t="s">
        <v>18</v>
      </c>
      <c r="D248" s="1" t="s">
        <v>142</v>
      </c>
      <c r="E248" s="1" t="s">
        <v>8</v>
      </c>
      <c r="F248" s="23" t="s">
        <v>355</v>
      </c>
    </row>
    <row r="249" customFormat="false" ht="13.8" hidden="true" customHeight="false" outlineLevel="2" collapsed="false">
      <c r="A249" s="21" t="n">
        <v>42283</v>
      </c>
      <c r="B249" s="1" t="s">
        <v>356</v>
      </c>
      <c r="C249" s="1" t="s">
        <v>18</v>
      </c>
      <c r="D249" s="1" t="s">
        <v>142</v>
      </c>
      <c r="E249" s="1" t="s">
        <v>8</v>
      </c>
      <c r="F249" s="23" t="s">
        <v>357</v>
      </c>
    </row>
    <row r="250" customFormat="false" ht="13.8" hidden="true" customHeight="false" outlineLevel="2" collapsed="false">
      <c r="A250" s="21" t="n">
        <v>42285</v>
      </c>
      <c r="B250" s="1" t="s">
        <v>17</v>
      </c>
      <c r="C250" s="1" t="s">
        <v>18</v>
      </c>
      <c r="D250" s="1" t="s">
        <v>142</v>
      </c>
      <c r="E250" s="1" t="s">
        <v>8</v>
      </c>
    </row>
    <row r="251" customFormat="false" ht="13.8" hidden="true" customHeight="false" outlineLevel="1" collapsed="true">
      <c r="A251" s="1" t="s">
        <v>223</v>
      </c>
      <c r="B251" s="3" t="n">
        <f aca="false">SUM(C251:E251)</f>
        <v>1</v>
      </c>
      <c r="C251" s="10" t="n">
        <v>0</v>
      </c>
      <c r="D251" s="11" t="n">
        <v>0</v>
      </c>
      <c r="E251" s="12" t="n">
        <v>1</v>
      </c>
    </row>
    <row r="252" customFormat="false" ht="23.85" hidden="true" customHeight="false" outlineLevel="2" collapsed="false">
      <c r="A252" s="21" t="n">
        <v>42734</v>
      </c>
      <c r="B252" s="1" t="s">
        <v>96</v>
      </c>
      <c r="C252" s="1" t="s">
        <v>18</v>
      </c>
      <c r="D252" s="1" t="s">
        <v>358</v>
      </c>
      <c r="E252" s="1" t="s">
        <v>8</v>
      </c>
      <c r="F252" s="23" t="s">
        <v>359</v>
      </c>
    </row>
    <row r="253" customFormat="false" ht="13.8" hidden="false" customHeight="false" outlineLevel="0" collapsed="true">
      <c r="A253" s="24" t="n">
        <v>2016</v>
      </c>
      <c r="B253" s="31" t="n">
        <f aca="false">B254+B256</f>
        <v>2</v>
      </c>
      <c r="C253" s="25" t="n">
        <f aca="false">C254+C256</f>
        <v>1</v>
      </c>
      <c r="D253" s="26" t="n">
        <f aca="false">D254+D256</f>
        <v>0</v>
      </c>
      <c r="E253" s="27" t="n">
        <f aca="false">E254+E256</f>
        <v>1</v>
      </c>
    </row>
    <row r="254" customFormat="false" ht="13.8" hidden="true" customHeight="false" outlineLevel="1" collapsed="false">
      <c r="A254" s="1" t="s">
        <v>190</v>
      </c>
      <c r="B254" s="3" t="n">
        <f aca="false">SUM(C254:E254)</f>
        <v>1</v>
      </c>
      <c r="C254" s="10" t="n">
        <v>1</v>
      </c>
      <c r="D254" s="11" t="n">
        <v>0</v>
      </c>
      <c r="E254" s="12" t="n">
        <v>0</v>
      </c>
    </row>
    <row r="255" customFormat="false" ht="23.85" hidden="true" customHeight="false" outlineLevel="2" collapsed="false">
      <c r="A255" s="28" t="n">
        <v>42610</v>
      </c>
      <c r="B255" s="1" t="s">
        <v>55</v>
      </c>
      <c r="C255" s="1" t="s">
        <v>18</v>
      </c>
      <c r="D255" s="1" t="s">
        <v>142</v>
      </c>
      <c r="E255" s="1" t="s">
        <v>8</v>
      </c>
      <c r="F255" s="23" t="s">
        <v>360</v>
      </c>
    </row>
    <row r="256" customFormat="false" ht="13.8" hidden="true" customHeight="false" outlineLevel="1" collapsed="false">
      <c r="A256" s="1" t="s">
        <v>195</v>
      </c>
      <c r="B256" s="3" t="n">
        <f aca="false">SUM(C256:E256)</f>
        <v>1</v>
      </c>
      <c r="C256" s="10" t="n">
        <v>0</v>
      </c>
      <c r="D256" s="11" t="n">
        <v>0</v>
      </c>
      <c r="E256" s="12" t="n">
        <v>1</v>
      </c>
    </row>
    <row r="257" customFormat="false" ht="13.8" hidden="true" customHeight="false" outlineLevel="2" collapsed="false">
      <c r="A257" s="21" t="n">
        <v>42615</v>
      </c>
      <c r="B257" s="1" t="s">
        <v>96</v>
      </c>
      <c r="C257" s="1" t="s">
        <v>18</v>
      </c>
      <c r="D257" s="1" t="s">
        <v>142</v>
      </c>
      <c r="E257" s="1" t="s">
        <v>8</v>
      </c>
      <c r="F257" s="23" t="s">
        <v>361</v>
      </c>
    </row>
    <row r="258" customFormat="false" ht="13.8" hidden="false" customHeight="false" outlineLevel="0" collapsed="false">
      <c r="A258" s="24" t="n">
        <v>2017</v>
      </c>
      <c r="B258" s="31" t="n">
        <f aca="false">B259+B261</f>
        <v>4</v>
      </c>
      <c r="C258" s="25" t="n">
        <f aca="false">C259+C261</f>
        <v>3</v>
      </c>
      <c r="D258" s="26" t="n">
        <f aca="false">D259+D261</f>
        <v>1</v>
      </c>
      <c r="E258" s="27" t="n">
        <f aca="false">E259+E261</f>
        <v>0</v>
      </c>
    </row>
    <row r="259" customFormat="false" ht="13.8" hidden="true" customHeight="false" outlineLevel="1" collapsed="false">
      <c r="A259" s="1" t="s">
        <v>156</v>
      </c>
      <c r="B259" s="3" t="n">
        <f aca="false">SUM(C259:E259)</f>
        <v>1</v>
      </c>
      <c r="C259" s="10" t="n">
        <v>1</v>
      </c>
      <c r="D259" s="11" t="n">
        <v>0</v>
      </c>
      <c r="E259" s="12" t="n">
        <v>0</v>
      </c>
    </row>
    <row r="260" customFormat="false" ht="15" hidden="true" customHeight="true" outlineLevel="2" collapsed="false">
      <c r="A260" s="28" t="n">
        <v>42942</v>
      </c>
      <c r="B260" s="1" t="s">
        <v>362</v>
      </c>
      <c r="C260" s="1" t="s">
        <v>18</v>
      </c>
      <c r="D260" s="1" t="s">
        <v>142</v>
      </c>
      <c r="E260" s="1" t="s">
        <v>8</v>
      </c>
      <c r="F260" s="23" t="s">
        <v>363</v>
      </c>
    </row>
    <row r="261" customFormat="false" ht="13.8" hidden="true" customHeight="false" outlineLevel="1" collapsed="true">
      <c r="A261" s="1" t="s">
        <v>190</v>
      </c>
      <c r="B261" s="3" t="n">
        <f aca="false">SUM(C261:E261)</f>
        <v>3</v>
      </c>
      <c r="C261" s="10" t="n">
        <v>2</v>
      </c>
      <c r="D261" s="11" t="n">
        <v>1</v>
      </c>
      <c r="E261" s="12" t="n">
        <v>0</v>
      </c>
    </row>
    <row r="262" customFormat="false" ht="35.05" hidden="true" customHeight="false" outlineLevel="2" collapsed="false">
      <c r="A262" s="28" t="n">
        <v>42954</v>
      </c>
      <c r="B262" s="1" t="s">
        <v>364</v>
      </c>
      <c r="C262" s="1" t="s">
        <v>236</v>
      </c>
      <c r="D262" s="1" t="s">
        <v>142</v>
      </c>
      <c r="E262" s="1" t="s">
        <v>8</v>
      </c>
      <c r="F262" s="23" t="s">
        <v>365</v>
      </c>
    </row>
    <row r="263" customFormat="false" ht="13.5" hidden="true" customHeight="true" outlineLevel="2" collapsed="false">
      <c r="A263" s="28" t="n">
        <v>42958</v>
      </c>
      <c r="B263" s="1" t="s">
        <v>17</v>
      </c>
      <c r="C263" s="1" t="s">
        <v>18</v>
      </c>
      <c r="D263" s="1" t="s">
        <v>142</v>
      </c>
      <c r="E263" s="1" t="s">
        <v>8</v>
      </c>
      <c r="F263" s="23" t="s">
        <v>366</v>
      </c>
    </row>
    <row r="264" customFormat="false" ht="15" hidden="true" customHeight="true" outlineLevel="2" collapsed="false">
      <c r="A264" s="22" t="n">
        <v>42964</v>
      </c>
      <c r="B264" s="1" t="s">
        <v>367</v>
      </c>
      <c r="C264" s="1" t="s">
        <v>18</v>
      </c>
      <c r="D264" s="1" t="s">
        <v>142</v>
      </c>
      <c r="E264" s="1" t="s">
        <v>8</v>
      </c>
      <c r="F264" s="23" t="s">
        <v>368</v>
      </c>
    </row>
    <row r="265" customFormat="false" ht="13.8" hidden="false" customHeight="false" outlineLevel="0" collapsed="true">
      <c r="A265" s="24" t="n">
        <v>2018</v>
      </c>
      <c r="B265" s="31" t="n">
        <f aca="false">SUM(C265:E265)</f>
        <v>8</v>
      </c>
      <c r="C265" s="25" t="n">
        <f aca="false">C266+C268+C272+C275</f>
        <v>2</v>
      </c>
      <c r="D265" s="26" t="n">
        <f aca="false">D266+D268+D272+D275</f>
        <v>5</v>
      </c>
      <c r="E265" s="27" t="n">
        <f aca="false">E266+E268+E272+E275</f>
        <v>1</v>
      </c>
    </row>
    <row r="266" customFormat="false" ht="13.8" hidden="true" customHeight="false" outlineLevel="1" collapsed="false">
      <c r="A266" s="1" t="s">
        <v>248</v>
      </c>
      <c r="B266" s="3" t="n">
        <f aca="false">SUM(C266:E266)</f>
        <v>1</v>
      </c>
      <c r="C266" s="10" t="n">
        <v>1</v>
      </c>
      <c r="D266" s="11" t="n">
        <v>0</v>
      </c>
      <c r="E266" s="12" t="n">
        <v>0</v>
      </c>
    </row>
    <row r="267" customFormat="false" ht="13.5" hidden="true" customHeight="true" outlineLevel="2" collapsed="false">
      <c r="A267" s="28" t="s">
        <v>369</v>
      </c>
      <c r="B267" s="1" t="s">
        <v>17</v>
      </c>
      <c r="C267" s="1" t="s">
        <v>18</v>
      </c>
      <c r="D267" s="1" t="s">
        <v>142</v>
      </c>
      <c r="E267" s="1" t="s">
        <v>8</v>
      </c>
      <c r="F267" s="23" t="s">
        <v>370</v>
      </c>
    </row>
    <row r="268" customFormat="false" ht="13.8" hidden="true" customHeight="false" outlineLevel="1" collapsed="false">
      <c r="A268" s="1" t="s">
        <v>115</v>
      </c>
      <c r="B268" s="3" t="n">
        <f aca="false">SUM(C268:E268)</f>
        <v>3</v>
      </c>
      <c r="C268" s="10" t="n">
        <v>0</v>
      </c>
      <c r="D268" s="11" t="n">
        <v>3</v>
      </c>
      <c r="E268" s="12" t="n">
        <v>0</v>
      </c>
    </row>
    <row r="269" customFormat="false" ht="15.75" hidden="true" customHeight="true" outlineLevel="2" collapsed="false">
      <c r="A269" s="22" t="s">
        <v>371</v>
      </c>
      <c r="B269" s="1" t="s">
        <v>68</v>
      </c>
      <c r="C269" s="1" t="s">
        <v>18</v>
      </c>
      <c r="D269" s="1" t="s">
        <v>142</v>
      </c>
      <c r="E269" s="1" t="s">
        <v>8</v>
      </c>
      <c r="F269" s="23" t="s">
        <v>372</v>
      </c>
    </row>
    <row r="270" customFormat="false" ht="15.75" hidden="true" customHeight="true" outlineLevel="2" collapsed="false">
      <c r="A270" s="22" t="s">
        <v>373</v>
      </c>
      <c r="B270" s="1" t="s">
        <v>374</v>
      </c>
      <c r="C270" s="1" t="s">
        <v>44</v>
      </c>
      <c r="D270" s="1" t="s">
        <v>142</v>
      </c>
      <c r="E270" s="1" t="s">
        <v>8</v>
      </c>
      <c r="F270" s="23" t="s">
        <v>375</v>
      </c>
    </row>
    <row r="271" customFormat="false" ht="15" hidden="true" customHeight="true" outlineLevel="2" collapsed="false">
      <c r="A271" s="22" t="s">
        <v>376</v>
      </c>
      <c r="B271" s="1" t="s">
        <v>259</v>
      </c>
      <c r="C271" s="1" t="s">
        <v>18</v>
      </c>
      <c r="D271" s="1" t="s">
        <v>142</v>
      </c>
      <c r="E271" s="1" t="s">
        <v>8</v>
      </c>
      <c r="F271" s="23" t="s">
        <v>377</v>
      </c>
    </row>
    <row r="272" customFormat="false" ht="13.8" hidden="true" customHeight="false" outlineLevel="1" collapsed="false">
      <c r="A272" s="1" t="s">
        <v>156</v>
      </c>
      <c r="B272" s="3" t="n">
        <f aca="false">SUM(C272:E272)</f>
        <v>2</v>
      </c>
      <c r="C272" s="10" t="n">
        <v>1</v>
      </c>
      <c r="D272" s="11" t="n">
        <v>0</v>
      </c>
      <c r="E272" s="12" t="n">
        <v>1</v>
      </c>
    </row>
    <row r="273" customFormat="false" ht="15.75" hidden="true" customHeight="true" outlineLevel="2" collapsed="false">
      <c r="A273" s="10" t="s">
        <v>378</v>
      </c>
      <c r="B273" s="1" t="s">
        <v>98</v>
      </c>
      <c r="C273" s="1" t="s">
        <v>18</v>
      </c>
      <c r="D273" s="1" t="s">
        <v>142</v>
      </c>
      <c r="E273" s="1" t="s">
        <v>8</v>
      </c>
      <c r="F273" s="23" t="s">
        <v>379</v>
      </c>
    </row>
    <row r="274" customFormat="false" ht="15" hidden="true" customHeight="true" outlineLevel="2" collapsed="false">
      <c r="A274" s="12" t="s">
        <v>380</v>
      </c>
      <c r="B274" s="1" t="s">
        <v>52</v>
      </c>
      <c r="C274" s="1" t="s">
        <v>18</v>
      </c>
      <c r="D274" s="1" t="s">
        <v>142</v>
      </c>
      <c r="E274" s="1" t="s">
        <v>8</v>
      </c>
      <c r="F274" s="23" t="s">
        <v>381</v>
      </c>
    </row>
    <row r="275" customFormat="false" ht="13.8" hidden="true" customHeight="false" outlineLevel="1" collapsed="false">
      <c r="A275" s="1" t="s">
        <v>190</v>
      </c>
      <c r="B275" s="3" t="n">
        <f aca="false">SUM(C275:E275)</f>
        <v>2</v>
      </c>
      <c r="C275" s="10" t="n">
        <v>0</v>
      </c>
      <c r="D275" s="11" t="n">
        <v>2</v>
      </c>
      <c r="E275" s="12" t="n">
        <v>0</v>
      </c>
    </row>
    <row r="276" customFormat="false" ht="12.75" hidden="true" customHeight="true" outlineLevel="2" collapsed="false">
      <c r="A276" s="11" t="s">
        <v>382</v>
      </c>
      <c r="B276" s="1" t="s">
        <v>68</v>
      </c>
      <c r="C276" s="1" t="s">
        <v>18</v>
      </c>
      <c r="D276" s="1" t="s">
        <v>142</v>
      </c>
      <c r="E276" s="1" t="s">
        <v>8</v>
      </c>
      <c r="F276" s="23" t="s">
        <v>383</v>
      </c>
    </row>
    <row r="277" customFormat="false" ht="13.5" hidden="true" customHeight="true" outlineLevel="2" collapsed="false">
      <c r="A277" s="11" t="s">
        <v>384</v>
      </c>
      <c r="B277" s="1" t="s">
        <v>68</v>
      </c>
      <c r="C277" s="1" t="s">
        <v>18</v>
      </c>
      <c r="D277" s="1" t="s">
        <v>142</v>
      </c>
      <c r="E277" s="1" t="s">
        <v>8</v>
      </c>
      <c r="F277" s="23" t="s">
        <v>385</v>
      </c>
    </row>
    <row r="278" customFormat="false" ht="13.8" hidden="false" customHeight="false" outlineLevel="0" collapsed="false">
      <c r="A278" s="24" t="n">
        <v>2019</v>
      </c>
      <c r="B278" s="31" t="n">
        <f aca="false">SUM(C278:E278)</f>
        <v>17</v>
      </c>
      <c r="C278" s="25" t="n">
        <f aca="false">C279+C281+C287+C293+C297+C302</f>
        <v>5</v>
      </c>
      <c r="D278" s="26" t="n">
        <f aca="false">D279+D281+D287+D293+D297+D302</f>
        <v>3</v>
      </c>
      <c r="E278" s="27" t="n">
        <f aca="false">E279+E281+E287+E293+E297+E302</f>
        <v>9</v>
      </c>
    </row>
    <row r="279" customFormat="false" ht="13.8" hidden="true" customHeight="false" outlineLevel="1" collapsed="false">
      <c r="A279" s="1" t="s">
        <v>248</v>
      </c>
      <c r="B279" s="3" t="n">
        <f aca="false">SUM(C279:E279)</f>
        <v>1</v>
      </c>
      <c r="C279" s="10" t="n">
        <v>0</v>
      </c>
      <c r="D279" s="11" t="n">
        <v>0</v>
      </c>
      <c r="E279" s="12" t="n">
        <v>1</v>
      </c>
    </row>
    <row r="280" customFormat="false" ht="13.8" hidden="true" customHeight="false" outlineLevel="2" collapsed="false">
      <c r="A280" s="21" t="s">
        <v>386</v>
      </c>
      <c r="B280" s="1" t="s">
        <v>387</v>
      </c>
      <c r="C280" s="1" t="s">
        <v>388</v>
      </c>
      <c r="D280" s="1" t="s">
        <v>389</v>
      </c>
      <c r="E280" s="1" t="s">
        <v>390</v>
      </c>
      <c r="F280" s="23" t="s">
        <v>391</v>
      </c>
    </row>
    <row r="281" customFormat="false" ht="13.8" hidden="true" customHeight="false" outlineLevel="1" collapsed="true">
      <c r="A281" s="1" t="s">
        <v>91</v>
      </c>
      <c r="B281" s="3" t="n">
        <f aca="false">SUM(C281:E281)</f>
        <v>5</v>
      </c>
      <c r="C281" s="10" t="n">
        <v>1</v>
      </c>
      <c r="D281" s="11" t="n">
        <v>0</v>
      </c>
      <c r="E281" s="12" t="n">
        <v>4</v>
      </c>
    </row>
    <row r="282" customFormat="false" ht="16.5" hidden="true" customHeight="true" outlineLevel="2" collapsed="false">
      <c r="A282" s="28" t="s">
        <v>392</v>
      </c>
      <c r="B282" s="1" t="s">
        <v>393</v>
      </c>
      <c r="C282" s="1" t="s">
        <v>18</v>
      </c>
      <c r="D282" s="1" t="s">
        <v>142</v>
      </c>
      <c r="E282" s="1" t="s">
        <v>394</v>
      </c>
      <c r="F282" s="23" t="s">
        <v>395</v>
      </c>
    </row>
    <row r="283" customFormat="false" ht="16.5" hidden="true" customHeight="true" outlineLevel="2" collapsed="false">
      <c r="A283" s="21" t="s">
        <v>396</v>
      </c>
      <c r="B283" s="1" t="s">
        <v>54</v>
      </c>
      <c r="C283" s="1" t="s">
        <v>18</v>
      </c>
      <c r="D283" s="1" t="s">
        <v>142</v>
      </c>
      <c r="E283" s="1" t="s">
        <v>394</v>
      </c>
      <c r="F283" s="23" t="s">
        <v>397</v>
      </c>
    </row>
    <row r="284" customFormat="false" ht="16.5" hidden="true" customHeight="true" outlineLevel="2" collapsed="false">
      <c r="A284" s="21" t="s">
        <v>398</v>
      </c>
      <c r="B284" s="1" t="s">
        <v>55</v>
      </c>
      <c r="C284" s="1" t="s">
        <v>18</v>
      </c>
      <c r="D284" s="1" t="s">
        <v>142</v>
      </c>
      <c r="E284" s="1" t="s">
        <v>394</v>
      </c>
      <c r="F284" s="23" t="s">
        <v>399</v>
      </c>
    </row>
    <row r="285" customFormat="false" ht="16.5" hidden="true" customHeight="true" outlineLevel="2" collapsed="false">
      <c r="A285" s="21" t="s">
        <v>400</v>
      </c>
      <c r="B285" s="1" t="s">
        <v>98</v>
      </c>
      <c r="C285" s="1" t="s">
        <v>18</v>
      </c>
      <c r="D285" s="1" t="s">
        <v>142</v>
      </c>
      <c r="E285" s="1" t="s">
        <v>394</v>
      </c>
      <c r="F285" s="23" t="s">
        <v>401</v>
      </c>
    </row>
    <row r="286" customFormat="false" ht="14.25" hidden="true" customHeight="true" outlineLevel="2" collapsed="false">
      <c r="A286" s="21" t="s">
        <v>402</v>
      </c>
      <c r="B286" s="1" t="s">
        <v>96</v>
      </c>
      <c r="C286" s="1" t="s">
        <v>18</v>
      </c>
      <c r="D286" s="1" t="s">
        <v>142</v>
      </c>
      <c r="E286" s="1" t="s">
        <v>394</v>
      </c>
      <c r="F286" s="23" t="s">
        <v>403</v>
      </c>
    </row>
    <row r="287" customFormat="false" ht="13.8" hidden="true" customHeight="false" outlineLevel="1" collapsed="false">
      <c r="A287" s="1" t="s">
        <v>115</v>
      </c>
      <c r="B287" s="3" t="n">
        <f aca="false">SUM(C287:E287)</f>
        <v>5</v>
      </c>
      <c r="C287" s="10" t="n">
        <v>2</v>
      </c>
      <c r="D287" s="11" t="n">
        <v>2</v>
      </c>
      <c r="E287" s="12" t="n">
        <v>1</v>
      </c>
    </row>
    <row r="288" customFormat="false" ht="13.5" hidden="true" customHeight="true" outlineLevel="2" collapsed="false">
      <c r="A288" s="22" t="n">
        <v>43617</v>
      </c>
      <c r="B288" s="1" t="s">
        <v>404</v>
      </c>
      <c r="C288" s="1" t="s">
        <v>18</v>
      </c>
      <c r="D288" s="1" t="s">
        <v>142</v>
      </c>
      <c r="E288" s="1" t="s">
        <v>8</v>
      </c>
      <c r="F288" s="23" t="s">
        <v>405</v>
      </c>
    </row>
    <row r="289" customFormat="false" ht="17.25" hidden="true" customHeight="true" outlineLevel="2" collapsed="false">
      <c r="A289" s="28" t="n">
        <v>43619</v>
      </c>
      <c r="B289" s="1" t="s">
        <v>17</v>
      </c>
      <c r="C289" s="1" t="s">
        <v>18</v>
      </c>
      <c r="D289" s="1" t="s">
        <v>142</v>
      </c>
      <c r="E289" s="1" t="s">
        <v>8</v>
      </c>
      <c r="F289" s="23" t="s">
        <v>406</v>
      </c>
    </row>
    <row r="290" customFormat="false" ht="13.5" hidden="true" customHeight="true" outlineLevel="2" collapsed="false">
      <c r="A290" s="22" t="n">
        <v>43627</v>
      </c>
      <c r="B290" s="1" t="s">
        <v>68</v>
      </c>
      <c r="C290" s="1" t="s">
        <v>18</v>
      </c>
      <c r="D290" s="1" t="s">
        <v>142</v>
      </c>
      <c r="E290" s="1" t="s">
        <v>8</v>
      </c>
      <c r="F290" s="23" t="s">
        <v>407</v>
      </c>
    </row>
    <row r="291" customFormat="false" ht="13.5" hidden="true" customHeight="true" outlineLevel="2" collapsed="false">
      <c r="A291" s="28" t="n">
        <v>43645</v>
      </c>
      <c r="B291" s="1" t="s">
        <v>55</v>
      </c>
      <c r="C291" s="1" t="s">
        <v>18</v>
      </c>
      <c r="D291" s="1" t="s">
        <v>142</v>
      </c>
      <c r="E291" s="1" t="s">
        <v>8</v>
      </c>
      <c r="F291" s="23" t="s">
        <v>408</v>
      </c>
    </row>
    <row r="292" customFormat="false" ht="15.75" hidden="true" customHeight="true" outlineLevel="2" collapsed="false">
      <c r="A292" s="21" t="n">
        <v>43646</v>
      </c>
      <c r="B292" s="1" t="s">
        <v>52</v>
      </c>
      <c r="C292" s="1" t="s">
        <v>18</v>
      </c>
      <c r="D292" s="1" t="s">
        <v>142</v>
      </c>
      <c r="E292" s="1" t="s">
        <v>8</v>
      </c>
      <c r="F292" s="23" t="s">
        <v>409</v>
      </c>
    </row>
    <row r="293" customFormat="false" ht="13.8" hidden="true" customHeight="false" outlineLevel="1" collapsed="true">
      <c r="A293" s="1" t="s">
        <v>156</v>
      </c>
      <c r="B293" s="3" t="n">
        <f aca="false">SUM(C293:E293)</f>
        <v>1</v>
      </c>
      <c r="C293" s="10" t="n">
        <v>0</v>
      </c>
      <c r="D293" s="11" t="n">
        <v>1</v>
      </c>
      <c r="E293" s="12" t="n">
        <v>0</v>
      </c>
    </row>
    <row r="294" customFormat="false" ht="16.5" hidden="true" customHeight="true" outlineLevel="2" collapsed="false">
      <c r="A294" s="22" t="n">
        <v>43648</v>
      </c>
      <c r="D294" s="1" t="s">
        <v>142</v>
      </c>
      <c r="E294" s="1" t="s">
        <v>8</v>
      </c>
      <c r="F294" s="23" t="s">
        <v>410</v>
      </c>
    </row>
    <row r="295" customFormat="false" ht="13.8" hidden="true" customHeight="false" outlineLevel="3" collapsed="false">
      <c r="B295" s="1" t="s">
        <v>55</v>
      </c>
      <c r="C295" s="1" t="s">
        <v>18</v>
      </c>
    </row>
    <row r="296" customFormat="false" ht="13.8" hidden="true" customHeight="false" outlineLevel="3" collapsed="false">
      <c r="B296" s="1" t="s">
        <v>411</v>
      </c>
      <c r="C296" s="1" t="s">
        <v>412</v>
      </c>
    </row>
    <row r="297" customFormat="false" ht="13.8" hidden="true" customHeight="false" outlineLevel="1" collapsed="true">
      <c r="A297" s="1" t="s">
        <v>190</v>
      </c>
      <c r="B297" s="3" t="n">
        <f aca="false">SUM(C297:E297)</f>
        <v>4</v>
      </c>
      <c r="C297" s="10" t="n">
        <v>2</v>
      </c>
      <c r="D297" s="11" t="n">
        <v>0</v>
      </c>
      <c r="E297" s="12" t="n">
        <v>2</v>
      </c>
    </row>
    <row r="298" customFormat="false" ht="18.75" hidden="true" customHeight="true" outlineLevel="2" collapsed="false">
      <c r="A298" s="21" t="n">
        <v>43680</v>
      </c>
      <c r="B298" s="1" t="s">
        <v>52</v>
      </c>
      <c r="C298" s="1" t="s">
        <v>18</v>
      </c>
      <c r="D298" s="1" t="s">
        <v>142</v>
      </c>
      <c r="E298" s="1" t="s">
        <v>8</v>
      </c>
      <c r="F298" s="23" t="s">
        <v>413</v>
      </c>
    </row>
    <row r="299" customFormat="false" ht="13.8" hidden="true" customHeight="false" outlineLevel="2" collapsed="false">
      <c r="A299" s="28" t="n">
        <v>43681</v>
      </c>
      <c r="B299" s="1" t="s">
        <v>414</v>
      </c>
      <c r="C299" s="1" t="s">
        <v>18</v>
      </c>
      <c r="D299" s="1" t="s">
        <v>142</v>
      </c>
      <c r="E299" s="1" t="s">
        <v>8</v>
      </c>
      <c r="F299" s="23" t="s">
        <v>415</v>
      </c>
    </row>
    <row r="300" customFormat="false" ht="15.75" hidden="true" customHeight="true" outlineLevel="2" collapsed="false">
      <c r="A300" s="28" t="n">
        <v>43686</v>
      </c>
      <c r="B300" s="1" t="s">
        <v>416</v>
      </c>
      <c r="C300" s="1" t="s">
        <v>18</v>
      </c>
      <c r="D300" s="1" t="s">
        <v>142</v>
      </c>
      <c r="E300" s="1" t="s">
        <v>8</v>
      </c>
      <c r="F300" s="23" t="s">
        <v>417</v>
      </c>
    </row>
    <row r="301" customFormat="false" ht="17.25" hidden="true" customHeight="true" outlineLevel="2" collapsed="false">
      <c r="A301" s="21" t="n">
        <v>43687</v>
      </c>
      <c r="B301" s="1" t="s">
        <v>416</v>
      </c>
      <c r="C301" s="1" t="s">
        <v>18</v>
      </c>
      <c r="D301" s="1" t="s">
        <v>142</v>
      </c>
      <c r="E301" s="1" t="s">
        <v>8</v>
      </c>
      <c r="F301" s="23" t="s">
        <v>418</v>
      </c>
    </row>
    <row r="302" customFormat="false" ht="13.8" hidden="true" customHeight="false" outlineLevel="1" collapsed="true">
      <c r="A302" s="1" t="s">
        <v>199</v>
      </c>
      <c r="B302" s="3" t="n">
        <f aca="false">SUM(C302:E302)</f>
        <v>1</v>
      </c>
      <c r="C302" s="10" t="n">
        <v>0</v>
      </c>
      <c r="D302" s="11" t="n">
        <v>0</v>
      </c>
      <c r="E302" s="12" t="n">
        <v>1</v>
      </c>
    </row>
    <row r="303" customFormat="false" ht="23.85" hidden="true" customHeight="false" outlineLevel="2" collapsed="false">
      <c r="A303" s="32" t="n">
        <v>43767</v>
      </c>
      <c r="B303" s="1" t="s">
        <v>55</v>
      </c>
      <c r="C303" s="1" t="s">
        <v>18</v>
      </c>
      <c r="D303" s="1" t="s">
        <v>142</v>
      </c>
      <c r="E303" s="1" t="s">
        <v>8</v>
      </c>
      <c r="F303" s="23" t="s">
        <v>419</v>
      </c>
    </row>
    <row r="304" customFormat="false" ht="13.8" hidden="false" customHeight="false" outlineLevel="0" collapsed="true">
      <c r="A304" s="24" t="n">
        <v>2020</v>
      </c>
      <c r="B304" s="31" t="n">
        <f aca="false">SUM(C304:E304)</f>
        <v>16</v>
      </c>
      <c r="C304" s="25" t="n">
        <f aca="false">C305+C307+C311+C313+C317+C323+C326</f>
        <v>3</v>
      </c>
      <c r="D304" s="33" t="n">
        <f aca="false">D305+D307+D311+D313+D317+D323+D326</f>
        <v>6</v>
      </c>
      <c r="E304" s="27" t="n">
        <f aca="false">E305+E307+E311+E313+E317+E323+E326</f>
        <v>7</v>
      </c>
    </row>
    <row r="305" customFormat="false" ht="13.8" hidden="true" customHeight="false" outlineLevel="1" collapsed="false">
      <c r="A305" s="34" t="s">
        <v>61</v>
      </c>
      <c r="B305" s="31" t="n">
        <f aca="false">SUM(C305:E305)</f>
        <v>1</v>
      </c>
      <c r="C305" s="35" t="n">
        <v>0</v>
      </c>
      <c r="D305" s="36" t="n">
        <v>0</v>
      </c>
      <c r="E305" s="37" t="n">
        <v>1</v>
      </c>
    </row>
    <row r="306" customFormat="false" ht="14.25" hidden="true" customHeight="true" outlineLevel="2" collapsed="false">
      <c r="A306" s="21" t="s">
        <v>420</v>
      </c>
      <c r="B306" s="38" t="s">
        <v>55</v>
      </c>
      <c r="C306" s="38" t="s">
        <v>18</v>
      </c>
      <c r="D306" s="38" t="s">
        <v>421</v>
      </c>
      <c r="E306" s="38" t="s">
        <v>422</v>
      </c>
      <c r="F306" s="39" t="s">
        <v>423</v>
      </c>
    </row>
    <row r="307" customFormat="false" ht="13.8" hidden="true" customHeight="false" outlineLevel="1" collapsed="true">
      <c r="A307" s="34" t="s">
        <v>91</v>
      </c>
      <c r="B307" s="31" t="n">
        <f aca="false">SUM(C307:E307)</f>
        <v>1</v>
      </c>
      <c r="C307" s="35" t="n">
        <v>1</v>
      </c>
      <c r="D307" s="36" t="n">
        <v>0</v>
      </c>
      <c r="E307" s="37" t="n">
        <v>0</v>
      </c>
      <c r="F307" s="39"/>
    </row>
    <row r="308" customFormat="false" ht="12.75" hidden="true" customHeight="true" outlineLevel="2" collapsed="false">
      <c r="A308" s="28" t="s">
        <v>424</v>
      </c>
      <c r="D308" s="1" t="s">
        <v>142</v>
      </c>
      <c r="E308" s="1" t="s">
        <v>8</v>
      </c>
      <c r="F308" s="23" t="s">
        <v>425</v>
      </c>
    </row>
    <row r="309" customFormat="false" ht="13.8" hidden="true" customHeight="false" outlineLevel="3" collapsed="false">
      <c r="B309" s="1" t="s">
        <v>426</v>
      </c>
      <c r="C309" s="1" t="s">
        <v>236</v>
      </c>
    </row>
    <row r="310" customFormat="false" ht="13.8" hidden="true" customHeight="false" outlineLevel="3" collapsed="false">
      <c r="B310" s="1" t="s">
        <v>427</v>
      </c>
      <c r="C310" s="1" t="s">
        <v>428</v>
      </c>
    </row>
    <row r="311" customFormat="false" ht="13.8" hidden="true" customHeight="false" outlineLevel="1" collapsed="true">
      <c r="A311" s="34" t="s">
        <v>156</v>
      </c>
      <c r="B311" s="31" t="n">
        <f aca="false">SUM(C311:E311)</f>
        <v>1</v>
      </c>
      <c r="C311" s="35" t="n">
        <v>0</v>
      </c>
      <c r="D311" s="36" t="n">
        <v>0</v>
      </c>
      <c r="E311" s="37" t="n">
        <v>1</v>
      </c>
    </row>
    <row r="312" customFormat="false" ht="13.8" hidden="true" customHeight="false" outlineLevel="2" collapsed="false">
      <c r="A312" s="21" t="n">
        <v>44042</v>
      </c>
      <c r="B312" s="1" t="s">
        <v>429</v>
      </c>
      <c r="C312" s="1" t="s">
        <v>44</v>
      </c>
      <c r="D312" s="1" t="s">
        <v>142</v>
      </c>
      <c r="E312" s="1" t="s">
        <v>430</v>
      </c>
      <c r="F312" s="23" t="s">
        <v>431</v>
      </c>
    </row>
    <row r="313" customFormat="false" ht="13.8" hidden="true" customHeight="false" outlineLevel="1" collapsed="true">
      <c r="A313" s="34" t="s">
        <v>190</v>
      </c>
      <c r="B313" s="31" t="n">
        <f aca="false">SUM(C313:E313)</f>
        <v>3</v>
      </c>
      <c r="C313" s="35" t="n">
        <v>2</v>
      </c>
      <c r="D313" s="36" t="n">
        <v>1</v>
      </c>
      <c r="E313" s="37" t="n">
        <v>0</v>
      </c>
    </row>
    <row r="314" customFormat="false" ht="13.8" hidden="true" customHeight="false" outlineLevel="2" collapsed="false">
      <c r="A314" s="28" t="n">
        <v>44067</v>
      </c>
      <c r="B314" s="1" t="s">
        <v>160</v>
      </c>
      <c r="C314" s="1" t="s">
        <v>18</v>
      </c>
      <c r="D314" s="1" t="s">
        <v>142</v>
      </c>
      <c r="E314" s="1" t="s">
        <v>430</v>
      </c>
      <c r="F314" s="23" t="s">
        <v>432</v>
      </c>
    </row>
    <row r="315" customFormat="false" ht="16.5" hidden="true" customHeight="true" outlineLevel="2" collapsed="false">
      <c r="A315" s="22" t="n">
        <v>44072</v>
      </c>
      <c r="B315" s="1" t="s">
        <v>433</v>
      </c>
      <c r="C315" s="1" t="s">
        <v>18</v>
      </c>
      <c r="D315" s="1" t="s">
        <v>142</v>
      </c>
      <c r="E315" s="1" t="s">
        <v>430</v>
      </c>
      <c r="F315" s="23" t="s">
        <v>434</v>
      </c>
    </row>
    <row r="316" customFormat="false" ht="13.8" hidden="true" customHeight="false" outlineLevel="2" collapsed="false">
      <c r="A316" s="28" t="n">
        <v>44074</v>
      </c>
      <c r="B316" s="1" t="s">
        <v>160</v>
      </c>
      <c r="C316" s="1" t="s">
        <v>18</v>
      </c>
      <c r="D316" s="1" t="s">
        <v>142</v>
      </c>
      <c r="E316" s="1" t="s">
        <v>430</v>
      </c>
      <c r="F316" s="23" t="s">
        <v>435</v>
      </c>
    </row>
    <row r="317" customFormat="false" ht="13.8" hidden="true" customHeight="false" outlineLevel="1" collapsed="false">
      <c r="A317" s="34" t="s">
        <v>195</v>
      </c>
      <c r="B317" s="31" t="n">
        <f aca="false">SUM(C317:E317)</f>
        <v>5</v>
      </c>
      <c r="C317" s="35" t="n">
        <v>0</v>
      </c>
      <c r="D317" s="36" t="n">
        <v>1</v>
      </c>
      <c r="E317" s="37" t="n">
        <v>4</v>
      </c>
    </row>
    <row r="318" customFormat="false" ht="16.5" hidden="true" customHeight="true" outlineLevel="2" collapsed="false">
      <c r="A318" s="21" t="n">
        <v>44076</v>
      </c>
      <c r="B318" s="1" t="s">
        <v>436</v>
      </c>
      <c r="C318" s="1" t="s">
        <v>18</v>
      </c>
      <c r="D318" s="1" t="s">
        <v>142</v>
      </c>
      <c r="E318" s="1" t="s">
        <v>430</v>
      </c>
      <c r="F318" s="23" t="s">
        <v>437</v>
      </c>
    </row>
    <row r="319" customFormat="false" ht="17.25" hidden="true" customHeight="true" outlineLevel="2" collapsed="false">
      <c r="A319" s="21" t="n">
        <v>44077</v>
      </c>
      <c r="B319" s="1" t="s">
        <v>160</v>
      </c>
      <c r="C319" s="1" t="s">
        <v>18</v>
      </c>
      <c r="D319" s="1" t="s">
        <v>142</v>
      </c>
      <c r="E319" s="1" t="s">
        <v>430</v>
      </c>
      <c r="F319" s="23" t="s">
        <v>438</v>
      </c>
    </row>
    <row r="320" customFormat="false" ht="14.25" hidden="true" customHeight="true" outlineLevel="2" collapsed="false">
      <c r="A320" s="22" t="n">
        <v>44095</v>
      </c>
      <c r="B320" s="1" t="s">
        <v>439</v>
      </c>
      <c r="C320" s="1" t="s">
        <v>18</v>
      </c>
      <c r="D320" s="1" t="s">
        <v>142</v>
      </c>
      <c r="E320" s="38" t="s">
        <v>8</v>
      </c>
      <c r="F320" s="23" t="s">
        <v>440</v>
      </c>
    </row>
    <row r="321" customFormat="false" ht="13.8" hidden="true" customHeight="false" outlineLevel="2" collapsed="false">
      <c r="A321" s="21" t="n">
        <v>44096</v>
      </c>
      <c r="B321" s="1" t="s">
        <v>52</v>
      </c>
      <c r="C321" s="1" t="s">
        <v>18</v>
      </c>
      <c r="D321" s="1" t="s">
        <v>142</v>
      </c>
      <c r="E321" s="38" t="s">
        <v>8</v>
      </c>
      <c r="F321" s="23" t="s">
        <v>441</v>
      </c>
    </row>
    <row r="322" customFormat="false" ht="23.85" hidden="true" customHeight="false" outlineLevel="2" collapsed="false">
      <c r="A322" s="21" t="n">
        <v>44098</v>
      </c>
      <c r="B322" s="1" t="s">
        <v>52</v>
      </c>
      <c r="C322" s="1" t="s">
        <v>18</v>
      </c>
      <c r="D322" s="1" t="s">
        <v>142</v>
      </c>
      <c r="E322" s="38" t="s">
        <v>430</v>
      </c>
      <c r="F322" s="23" t="s">
        <v>442</v>
      </c>
    </row>
    <row r="323" customFormat="false" ht="13.8" hidden="true" customHeight="false" outlineLevel="1" collapsed="true">
      <c r="A323" s="40" t="s">
        <v>199</v>
      </c>
      <c r="B323" s="31" t="n">
        <f aca="false">SUM(C323:E323)</f>
        <v>2</v>
      </c>
      <c r="C323" s="35" t="n">
        <v>0</v>
      </c>
      <c r="D323" s="36" t="n">
        <v>2</v>
      </c>
      <c r="E323" s="37" t="n">
        <v>0</v>
      </c>
    </row>
    <row r="324" customFormat="false" ht="46.25" hidden="true" customHeight="false" outlineLevel="2" collapsed="false">
      <c r="A324" s="22" t="n">
        <v>44120</v>
      </c>
      <c r="B324" s="1" t="s">
        <v>17</v>
      </c>
      <c r="C324" s="1" t="s">
        <v>18</v>
      </c>
      <c r="D324" s="1" t="s">
        <v>7</v>
      </c>
      <c r="E324" s="1" t="s">
        <v>443</v>
      </c>
      <c r="F324" s="23" t="s">
        <v>444</v>
      </c>
    </row>
    <row r="325" customFormat="false" ht="17.25" hidden="true" customHeight="true" outlineLevel="2" collapsed="false">
      <c r="A325" s="22" t="n">
        <v>44123</v>
      </c>
      <c r="B325" s="1" t="s">
        <v>34</v>
      </c>
      <c r="C325" s="1" t="s">
        <v>18</v>
      </c>
      <c r="D325" s="1" t="s">
        <v>7</v>
      </c>
      <c r="E325" s="1" t="s">
        <v>8</v>
      </c>
      <c r="F325" s="23" t="s">
        <v>445</v>
      </c>
    </row>
    <row r="326" customFormat="false" ht="13.8" hidden="true" customHeight="false" outlineLevel="1" collapsed="true">
      <c r="A326" s="34" t="s">
        <v>223</v>
      </c>
      <c r="B326" s="31" t="n">
        <f aca="false">SUM(C326:E326)</f>
        <v>3</v>
      </c>
      <c r="C326" s="35" t="n">
        <v>0</v>
      </c>
      <c r="D326" s="36" t="n">
        <v>2</v>
      </c>
      <c r="E326" s="37" t="n">
        <v>1</v>
      </c>
    </row>
    <row r="327" customFormat="false" ht="15.75" hidden="true" customHeight="true" outlineLevel="2" collapsed="false">
      <c r="A327" s="22" t="n">
        <v>44168</v>
      </c>
      <c r="B327" s="1" t="s">
        <v>263</v>
      </c>
      <c r="C327" s="1" t="s">
        <v>18</v>
      </c>
      <c r="D327" s="1" t="s">
        <v>7</v>
      </c>
      <c r="E327" s="1" t="s">
        <v>8</v>
      </c>
      <c r="F327" s="23" t="s">
        <v>446</v>
      </c>
    </row>
    <row r="328" customFormat="false" ht="15.75" hidden="true" customHeight="true" outlineLevel="2" collapsed="false">
      <c r="A328" s="21" t="n">
        <v>44171</v>
      </c>
      <c r="B328" s="1" t="s">
        <v>66</v>
      </c>
      <c r="C328" s="1" t="s">
        <v>18</v>
      </c>
      <c r="D328" s="1" t="s">
        <v>7</v>
      </c>
      <c r="E328" s="1" t="s">
        <v>8</v>
      </c>
      <c r="F328" s="23" t="s">
        <v>447</v>
      </c>
    </row>
    <row r="329" customFormat="false" ht="16.5" hidden="true" customHeight="true" outlineLevel="2" collapsed="false">
      <c r="A329" s="22" t="n">
        <v>44182</v>
      </c>
      <c r="B329" s="1" t="s">
        <v>259</v>
      </c>
      <c r="C329" s="1" t="s">
        <v>18</v>
      </c>
      <c r="D329" s="1" t="s">
        <v>7</v>
      </c>
      <c r="E329" s="1" t="s">
        <v>8</v>
      </c>
      <c r="F329" s="23" t="s">
        <v>448</v>
      </c>
    </row>
    <row r="330" customFormat="false" ht="13.8" hidden="false" customHeight="false" outlineLevel="0" collapsed="true">
      <c r="A330" s="41" t="n">
        <v>2021</v>
      </c>
      <c r="B330" s="42" t="n">
        <f aca="false">SUM(C330:E330)</f>
        <v>34</v>
      </c>
      <c r="C330" s="43" t="n">
        <f aca="false">C331+C335+C340+C344+C346+C351+C355+C358+C362+C367+C373</f>
        <v>7</v>
      </c>
      <c r="D330" s="44" t="n">
        <f aca="false">D331+D335+D340+D344+D346+D362+D367+D373</f>
        <v>2</v>
      </c>
      <c r="E330" s="45" t="n">
        <f aca="false">E331+E335+E340+E344+E346+E351+E355+E358+E362+E367+E373</f>
        <v>25</v>
      </c>
    </row>
    <row r="331" customFormat="false" ht="13.8" hidden="true" customHeight="false" outlineLevel="1" collapsed="false">
      <c r="A331" s="1" t="s">
        <v>248</v>
      </c>
      <c r="B331" s="3" t="n">
        <f aca="false">SUM(C331:E331)</f>
        <v>3</v>
      </c>
      <c r="C331" s="10" t="n">
        <v>1</v>
      </c>
      <c r="D331" s="11" t="n">
        <v>0</v>
      </c>
      <c r="E331" s="12" t="n">
        <v>2</v>
      </c>
    </row>
    <row r="332" customFormat="false" ht="13.8" hidden="true" customHeight="false" outlineLevel="2" collapsed="false">
      <c r="A332" s="21" t="n">
        <v>44219</v>
      </c>
      <c r="B332" s="1" t="s">
        <v>52</v>
      </c>
      <c r="C332" s="1" t="s">
        <v>18</v>
      </c>
      <c r="D332" s="1" t="s">
        <v>7</v>
      </c>
      <c r="E332" s="1" t="s">
        <v>138</v>
      </c>
      <c r="F332" s="23" t="s">
        <v>449</v>
      </c>
    </row>
    <row r="333" customFormat="false" ht="18" hidden="true" customHeight="true" outlineLevel="2" collapsed="false">
      <c r="A333" s="21" t="n">
        <v>44223</v>
      </c>
      <c r="B333" s="1" t="s">
        <v>98</v>
      </c>
      <c r="C333" s="1" t="s">
        <v>18</v>
      </c>
      <c r="D333" s="1" t="s">
        <v>7</v>
      </c>
      <c r="E333" s="1" t="s">
        <v>450</v>
      </c>
      <c r="F333" s="23" t="s">
        <v>451</v>
      </c>
    </row>
    <row r="334" customFormat="false" ht="23.85" hidden="true" customHeight="false" outlineLevel="2" collapsed="false">
      <c r="A334" s="28" t="n">
        <v>44224</v>
      </c>
      <c r="B334" s="1" t="s">
        <v>34</v>
      </c>
      <c r="C334" s="1" t="s">
        <v>18</v>
      </c>
      <c r="D334" s="1" t="s">
        <v>7</v>
      </c>
      <c r="E334" s="1" t="s">
        <v>138</v>
      </c>
      <c r="F334" s="23" t="s">
        <v>452</v>
      </c>
    </row>
    <row r="335" customFormat="false" ht="13.8" hidden="true" customHeight="false" outlineLevel="1" collapsed="true">
      <c r="A335" s="1" t="s">
        <v>6</v>
      </c>
      <c r="B335" s="3" t="n">
        <f aca="false">SUM(C335:E335)</f>
        <v>4</v>
      </c>
      <c r="C335" s="10" t="n">
        <v>1</v>
      </c>
      <c r="D335" s="11" t="n">
        <v>0</v>
      </c>
      <c r="E335" s="12" t="n">
        <v>3</v>
      </c>
    </row>
    <row r="336" customFormat="false" ht="15" hidden="true" customHeight="true" outlineLevel="2" collapsed="false">
      <c r="A336" s="28" t="n">
        <v>44231</v>
      </c>
      <c r="B336" s="1" t="s">
        <v>34</v>
      </c>
      <c r="C336" s="1" t="s">
        <v>18</v>
      </c>
      <c r="D336" s="1" t="s">
        <v>7</v>
      </c>
      <c r="E336" s="1" t="s">
        <v>138</v>
      </c>
      <c r="F336" s="23" t="s">
        <v>453</v>
      </c>
    </row>
    <row r="337" customFormat="false" ht="23.85" hidden="true" customHeight="false" outlineLevel="2" collapsed="false">
      <c r="A337" s="21" t="n">
        <v>44248</v>
      </c>
      <c r="B337" s="1" t="s">
        <v>454</v>
      </c>
      <c r="C337" s="1" t="s">
        <v>18</v>
      </c>
      <c r="D337" s="1" t="s">
        <v>7</v>
      </c>
      <c r="E337" s="1" t="s">
        <v>455</v>
      </c>
      <c r="F337" s="23" t="s">
        <v>456</v>
      </c>
    </row>
    <row r="338" customFormat="false" ht="23.85" hidden="true" customHeight="false" outlineLevel="2" collapsed="false">
      <c r="A338" s="21" t="n">
        <v>44252</v>
      </c>
      <c r="B338" s="1" t="s">
        <v>454</v>
      </c>
      <c r="C338" s="1" t="s">
        <v>18</v>
      </c>
      <c r="D338" s="1" t="s">
        <v>7</v>
      </c>
      <c r="E338" s="1" t="s">
        <v>457</v>
      </c>
      <c r="F338" s="23" t="s">
        <v>458</v>
      </c>
    </row>
    <row r="339" customFormat="false" ht="23.85" hidden="true" customHeight="false" outlineLevel="2" collapsed="false">
      <c r="A339" s="21" t="n">
        <v>44255</v>
      </c>
      <c r="B339" s="1" t="s">
        <v>454</v>
      </c>
      <c r="C339" s="1" t="s">
        <v>18</v>
      </c>
      <c r="D339" s="1" t="s">
        <v>7</v>
      </c>
      <c r="E339" s="1" t="s">
        <v>457</v>
      </c>
      <c r="F339" s="23" t="s">
        <v>459</v>
      </c>
    </row>
    <row r="340" customFormat="false" ht="13.8" hidden="true" customHeight="false" outlineLevel="1" collapsed="true">
      <c r="A340" s="1" t="s">
        <v>39</v>
      </c>
      <c r="B340" s="3" t="n">
        <f aca="false">SUM(C340:E340)</f>
        <v>3</v>
      </c>
      <c r="C340" s="10" t="n">
        <v>0</v>
      </c>
      <c r="D340" s="11" t="n">
        <v>2</v>
      </c>
      <c r="E340" s="12" t="n">
        <v>1</v>
      </c>
    </row>
    <row r="341" customFormat="false" ht="14.25" hidden="true" customHeight="true" outlineLevel="2" collapsed="false">
      <c r="A341" s="22" t="n">
        <v>44256</v>
      </c>
      <c r="B341" s="1" t="s">
        <v>21</v>
      </c>
      <c r="C341" s="1" t="s">
        <v>18</v>
      </c>
      <c r="D341" s="1" t="s">
        <v>142</v>
      </c>
      <c r="E341" s="1" t="s">
        <v>450</v>
      </c>
      <c r="F341" s="23" t="s">
        <v>460</v>
      </c>
    </row>
    <row r="342" customFormat="false" ht="13.8" hidden="true" customHeight="false" outlineLevel="2" collapsed="false">
      <c r="A342" s="21" t="n">
        <v>44259</v>
      </c>
      <c r="B342" s="1" t="s">
        <v>66</v>
      </c>
      <c r="C342" s="1" t="s">
        <v>18</v>
      </c>
      <c r="D342" s="1" t="s">
        <v>142</v>
      </c>
      <c r="E342" s="1" t="s">
        <v>8</v>
      </c>
      <c r="F342" s="23" t="s">
        <v>461</v>
      </c>
    </row>
    <row r="343" customFormat="false" ht="14.25" hidden="true" customHeight="true" outlineLevel="2" collapsed="false">
      <c r="A343" s="22" t="n">
        <v>44266</v>
      </c>
      <c r="B343" s="1" t="s">
        <v>462</v>
      </c>
      <c r="C343" s="1" t="s">
        <v>18</v>
      </c>
      <c r="D343" s="1" t="s">
        <v>142</v>
      </c>
      <c r="E343" s="1" t="s">
        <v>8</v>
      </c>
      <c r="F343" s="23" t="s">
        <v>463</v>
      </c>
    </row>
    <row r="344" customFormat="false" ht="13.8" hidden="true" customHeight="false" outlineLevel="1" collapsed="true">
      <c r="A344" s="1" t="s">
        <v>61</v>
      </c>
      <c r="B344" s="3" t="n">
        <f aca="false">SUM(C344:E344)</f>
        <v>1</v>
      </c>
      <c r="C344" s="10" t="n">
        <v>1</v>
      </c>
      <c r="D344" s="11" t="n">
        <v>0</v>
      </c>
      <c r="E344" s="12" t="n">
        <v>0</v>
      </c>
    </row>
    <row r="345" customFormat="false" ht="13.8" hidden="true" customHeight="false" outlineLevel="2" collapsed="false">
      <c r="A345" s="28" t="n">
        <v>44311</v>
      </c>
      <c r="B345" s="1" t="s">
        <v>34</v>
      </c>
      <c r="C345" s="1" t="s">
        <v>18</v>
      </c>
      <c r="D345" s="1" t="s">
        <v>142</v>
      </c>
      <c r="E345" s="1" t="s">
        <v>8</v>
      </c>
      <c r="F345" s="23" t="s">
        <v>464</v>
      </c>
    </row>
    <row r="346" customFormat="false" ht="13.8" hidden="true" customHeight="false" outlineLevel="1" collapsed="true">
      <c r="A346" s="1" t="s">
        <v>115</v>
      </c>
      <c r="B346" s="3" t="n">
        <f aca="false">SUM(C346:E346)</f>
        <v>4</v>
      </c>
      <c r="C346" s="10" t="n">
        <v>1</v>
      </c>
      <c r="D346" s="11" t="n">
        <v>0</v>
      </c>
      <c r="E346" s="12" t="n">
        <v>3</v>
      </c>
    </row>
    <row r="347" customFormat="false" ht="13.8" hidden="true" customHeight="false" outlineLevel="2" collapsed="false">
      <c r="A347" s="21" t="n">
        <v>44362</v>
      </c>
      <c r="B347" s="1" t="s">
        <v>160</v>
      </c>
      <c r="C347" s="1" t="s">
        <v>18</v>
      </c>
      <c r="D347" s="1" t="s">
        <v>142</v>
      </c>
      <c r="E347" s="1" t="s">
        <v>163</v>
      </c>
      <c r="F347" s="23" t="s">
        <v>465</v>
      </c>
    </row>
    <row r="348" customFormat="false" ht="13.8" hidden="true" customHeight="false" outlineLevel="2" collapsed="false">
      <c r="A348" s="21" t="n">
        <v>44363</v>
      </c>
      <c r="B348" s="1" t="s">
        <v>160</v>
      </c>
      <c r="C348" s="1" t="s">
        <v>18</v>
      </c>
      <c r="D348" s="1" t="s">
        <v>142</v>
      </c>
      <c r="E348" s="1" t="s">
        <v>163</v>
      </c>
      <c r="F348" s="23" t="s">
        <v>466</v>
      </c>
    </row>
    <row r="349" customFormat="false" ht="23.85" hidden="true" customHeight="false" outlineLevel="2" collapsed="false">
      <c r="A349" s="21" t="n">
        <v>44370</v>
      </c>
      <c r="B349" s="1" t="s">
        <v>52</v>
      </c>
      <c r="C349" s="1" t="s">
        <v>18</v>
      </c>
      <c r="D349" s="1" t="s">
        <v>142</v>
      </c>
      <c r="E349" s="1" t="s">
        <v>467</v>
      </c>
      <c r="F349" s="23" t="s">
        <v>468</v>
      </c>
    </row>
    <row r="350" customFormat="false" ht="23.85" hidden="true" customHeight="false" outlineLevel="2" collapsed="false">
      <c r="A350" s="28" t="n">
        <v>44373</v>
      </c>
      <c r="B350" s="1" t="s">
        <v>469</v>
      </c>
      <c r="C350" s="1" t="s">
        <v>53</v>
      </c>
      <c r="D350" s="1" t="s">
        <v>142</v>
      </c>
      <c r="E350" s="1" t="s">
        <v>467</v>
      </c>
      <c r="F350" s="23" t="s">
        <v>470</v>
      </c>
    </row>
    <row r="351" customFormat="false" ht="13.8" hidden="true" customHeight="false" outlineLevel="1" collapsed="true">
      <c r="A351" s="1" t="s">
        <v>156</v>
      </c>
      <c r="B351" s="3" t="n">
        <f aca="false">SUM(C351:E351)</f>
        <v>3</v>
      </c>
      <c r="C351" s="10" t="n">
        <v>2</v>
      </c>
      <c r="D351" s="11" t="n">
        <v>0</v>
      </c>
      <c r="E351" s="12" t="n">
        <v>1</v>
      </c>
    </row>
    <row r="352" customFormat="false" ht="23.85" hidden="true" customHeight="false" outlineLevel="2" collapsed="false">
      <c r="A352" s="28" t="n">
        <v>44395</v>
      </c>
      <c r="B352" s="1" t="s">
        <v>414</v>
      </c>
      <c r="C352" s="1" t="s">
        <v>18</v>
      </c>
      <c r="D352" s="1" t="s">
        <v>142</v>
      </c>
      <c r="E352" s="1" t="s">
        <v>467</v>
      </c>
      <c r="F352" s="23" t="s">
        <v>471</v>
      </c>
    </row>
    <row r="353" customFormat="false" ht="13.8" hidden="true" customHeight="false" outlineLevel="2" collapsed="false">
      <c r="A353" s="46" t="n">
        <v>44396</v>
      </c>
      <c r="B353" s="1" t="s">
        <v>280</v>
      </c>
      <c r="C353" s="1" t="s">
        <v>18</v>
      </c>
      <c r="D353" s="1" t="s">
        <v>142</v>
      </c>
      <c r="E353" s="1" t="s">
        <v>467</v>
      </c>
    </row>
    <row r="354" customFormat="false" ht="13.8" hidden="true" customHeight="false" outlineLevel="2" collapsed="false">
      <c r="A354" s="28" t="n">
        <v>44397</v>
      </c>
      <c r="B354" s="1" t="s">
        <v>17</v>
      </c>
      <c r="C354" s="1" t="s">
        <v>18</v>
      </c>
      <c r="D354" s="1" t="s">
        <v>142</v>
      </c>
      <c r="E354" s="1" t="s">
        <v>467</v>
      </c>
    </row>
    <row r="355" customFormat="false" ht="13.8" hidden="true" customHeight="false" outlineLevel="1" collapsed="true">
      <c r="A355" s="1" t="s">
        <v>190</v>
      </c>
      <c r="B355" s="3" t="n">
        <f aca="false">SUM(C355:E355)</f>
        <v>2</v>
      </c>
      <c r="C355" s="10" t="n">
        <v>0</v>
      </c>
      <c r="D355" s="11" t="n">
        <v>0</v>
      </c>
      <c r="E355" s="12" t="n">
        <v>2</v>
      </c>
      <c r="F355" s="47"/>
    </row>
    <row r="356" customFormat="false" ht="13.8" hidden="true" customHeight="false" outlineLevel="2" collapsed="false">
      <c r="A356" s="46" t="n">
        <v>44417</v>
      </c>
      <c r="B356" s="1" t="s">
        <v>374</v>
      </c>
      <c r="C356" s="1" t="s">
        <v>18</v>
      </c>
      <c r="D356" s="1" t="s">
        <v>142</v>
      </c>
      <c r="E356" s="1" t="s">
        <v>472</v>
      </c>
      <c r="F356" s="23" t="s">
        <v>473</v>
      </c>
    </row>
    <row r="357" customFormat="false" ht="13.8" hidden="true" customHeight="false" outlineLevel="2" collapsed="false">
      <c r="A357" s="46" t="n">
        <v>44423</v>
      </c>
      <c r="B357" s="1" t="s">
        <v>66</v>
      </c>
      <c r="C357" s="1" t="s">
        <v>18</v>
      </c>
      <c r="D357" s="1" t="s">
        <v>142</v>
      </c>
      <c r="E357" s="1" t="s">
        <v>467</v>
      </c>
      <c r="F357" s="23" t="s">
        <v>474</v>
      </c>
    </row>
    <row r="358" customFormat="false" ht="13.8" hidden="true" customHeight="false" outlineLevel="1" collapsed="true">
      <c r="A358" s="1" t="s">
        <v>195</v>
      </c>
      <c r="B358" s="3" t="n">
        <f aca="false">SUM(C358:E358)</f>
        <v>3</v>
      </c>
      <c r="C358" s="10" t="n">
        <v>0</v>
      </c>
      <c r="D358" s="11" t="n">
        <v>0</v>
      </c>
      <c r="E358" s="12" t="n">
        <v>3</v>
      </c>
    </row>
    <row r="359" customFormat="false" ht="23.85" hidden="true" customHeight="false" outlineLevel="2" collapsed="false">
      <c r="A359" s="46" t="n">
        <v>44440</v>
      </c>
      <c r="B359" s="1" t="s">
        <v>374</v>
      </c>
      <c r="C359" s="1" t="s">
        <v>18</v>
      </c>
      <c r="D359" s="1" t="s">
        <v>142</v>
      </c>
      <c r="E359" s="1" t="s">
        <v>475</v>
      </c>
      <c r="F359" s="23" t="s">
        <v>476</v>
      </c>
    </row>
    <row r="360" customFormat="false" ht="13.8" hidden="true" customHeight="false" outlineLevel="2" collapsed="false">
      <c r="A360" s="46" t="n">
        <v>44455</v>
      </c>
      <c r="B360" s="1" t="s">
        <v>52</v>
      </c>
      <c r="C360" s="1" t="s">
        <v>18</v>
      </c>
      <c r="D360" s="1" t="s">
        <v>142</v>
      </c>
      <c r="E360" s="1" t="s">
        <v>8</v>
      </c>
      <c r="F360" s="23" t="s">
        <v>477</v>
      </c>
    </row>
    <row r="361" customFormat="false" ht="23.85" hidden="true" customHeight="false" outlineLevel="2" collapsed="false">
      <c r="A361" s="46" t="n">
        <v>44468</v>
      </c>
      <c r="B361" s="1" t="s">
        <v>52</v>
      </c>
      <c r="C361" s="1" t="s">
        <v>18</v>
      </c>
      <c r="D361" s="1" t="s">
        <v>142</v>
      </c>
      <c r="E361" s="1" t="s">
        <v>8</v>
      </c>
      <c r="F361" s="23" t="s">
        <v>478</v>
      </c>
    </row>
    <row r="362" customFormat="false" ht="13.8" hidden="true" customHeight="false" outlineLevel="1" collapsed="true">
      <c r="A362" s="1" t="s">
        <v>199</v>
      </c>
      <c r="B362" s="3" t="n">
        <f aca="false">SUM(C362:E362)</f>
        <v>4</v>
      </c>
      <c r="C362" s="10" t="n">
        <v>0</v>
      </c>
      <c r="D362" s="11" t="n">
        <v>0</v>
      </c>
      <c r="E362" s="12" t="n">
        <v>4</v>
      </c>
    </row>
    <row r="363" customFormat="false" ht="13.8" hidden="true" customHeight="false" outlineLevel="2" collapsed="false">
      <c r="A363" s="46" t="n">
        <v>44474</v>
      </c>
      <c r="B363" s="1" t="s">
        <v>52</v>
      </c>
      <c r="C363" s="1" t="s">
        <v>18</v>
      </c>
      <c r="D363" s="1" t="s">
        <v>142</v>
      </c>
      <c r="E363" s="1" t="s">
        <v>8</v>
      </c>
    </row>
    <row r="364" customFormat="false" ht="13.8" hidden="true" customHeight="false" outlineLevel="2" collapsed="false">
      <c r="A364" s="46" t="n">
        <v>44482</v>
      </c>
      <c r="B364" s="1" t="s">
        <v>54</v>
      </c>
      <c r="C364" s="1" t="s">
        <v>18</v>
      </c>
      <c r="D364" s="1" t="s">
        <v>142</v>
      </c>
      <c r="E364" s="1" t="s">
        <v>8</v>
      </c>
    </row>
    <row r="365" customFormat="false" ht="13.8" hidden="true" customHeight="false" outlineLevel="2" collapsed="false">
      <c r="A365" s="46" t="n">
        <v>44485</v>
      </c>
      <c r="B365" s="1" t="s">
        <v>66</v>
      </c>
      <c r="C365" s="1" t="s">
        <v>18</v>
      </c>
      <c r="D365" s="1" t="s">
        <v>142</v>
      </c>
      <c r="E365" s="1" t="s">
        <v>479</v>
      </c>
    </row>
    <row r="366" customFormat="false" ht="13.8" hidden="true" customHeight="false" outlineLevel="2" collapsed="false">
      <c r="A366" s="46" t="n">
        <v>44497</v>
      </c>
      <c r="B366" s="1" t="s">
        <v>54</v>
      </c>
      <c r="C366" s="1" t="s">
        <v>18</v>
      </c>
      <c r="D366" s="1" t="s">
        <v>142</v>
      </c>
      <c r="E366" s="48" t="s">
        <v>480</v>
      </c>
    </row>
    <row r="367" customFormat="false" ht="13.8" hidden="true" customHeight="false" outlineLevel="1" collapsed="true">
      <c r="A367" s="1" t="s">
        <v>206</v>
      </c>
      <c r="B367" s="3" t="n">
        <f aca="false">SUM(C367:E367)</f>
        <v>5</v>
      </c>
      <c r="C367" s="10" t="n">
        <v>1</v>
      </c>
      <c r="D367" s="11" t="n">
        <v>0</v>
      </c>
      <c r="E367" s="12" t="n">
        <v>4</v>
      </c>
    </row>
    <row r="368" customFormat="false" ht="23.85" hidden="true" customHeight="false" outlineLevel="2" collapsed="false">
      <c r="A368" s="46" t="n">
        <v>44502</v>
      </c>
      <c r="B368" s="1" t="s">
        <v>52</v>
      </c>
      <c r="C368" s="1" t="s">
        <v>18</v>
      </c>
      <c r="D368" s="1" t="s">
        <v>142</v>
      </c>
      <c r="E368" s="1" t="s">
        <v>8</v>
      </c>
      <c r="F368" s="23" t="s">
        <v>481</v>
      </c>
    </row>
    <row r="369" customFormat="false" ht="46.25" hidden="true" customHeight="false" outlineLevel="2" collapsed="false">
      <c r="A369" s="28" t="n">
        <v>44503</v>
      </c>
      <c r="B369" s="1" t="s">
        <v>55</v>
      </c>
      <c r="C369" s="1" t="s">
        <v>18</v>
      </c>
      <c r="D369" s="1" t="s">
        <v>142</v>
      </c>
      <c r="E369" s="1" t="s">
        <v>450</v>
      </c>
      <c r="F369" s="23" t="s">
        <v>482</v>
      </c>
    </row>
    <row r="370" customFormat="false" ht="13.8" hidden="true" customHeight="false" outlineLevel="2" collapsed="false">
      <c r="A370" s="46" t="n">
        <v>44507</v>
      </c>
      <c r="B370" s="1" t="s">
        <v>52</v>
      </c>
      <c r="C370" s="1" t="s">
        <v>18</v>
      </c>
      <c r="D370" s="1" t="s">
        <v>142</v>
      </c>
      <c r="E370" s="1" t="s">
        <v>138</v>
      </c>
      <c r="F370" s="23" t="s">
        <v>483</v>
      </c>
    </row>
    <row r="371" customFormat="false" ht="13.8" hidden="true" customHeight="false" outlineLevel="2" collapsed="false">
      <c r="A371" s="46" t="n">
        <v>44519</v>
      </c>
      <c r="B371" s="1" t="s">
        <v>96</v>
      </c>
      <c r="C371" s="1" t="s">
        <v>18</v>
      </c>
      <c r="D371" s="1" t="s">
        <v>142</v>
      </c>
      <c r="E371" s="1" t="s">
        <v>163</v>
      </c>
      <c r="F371" s="23" t="s">
        <v>484</v>
      </c>
    </row>
    <row r="372" customFormat="false" ht="13.8" hidden="true" customHeight="false" outlineLevel="2" collapsed="false">
      <c r="A372" s="46" t="n">
        <v>44523</v>
      </c>
      <c r="B372" s="1" t="s">
        <v>52</v>
      </c>
      <c r="C372" s="1" t="s">
        <v>18</v>
      </c>
      <c r="D372" s="1" t="s">
        <v>142</v>
      </c>
      <c r="E372" s="1" t="s">
        <v>8</v>
      </c>
      <c r="F372" s="23" t="s">
        <v>485</v>
      </c>
    </row>
    <row r="373" customFormat="false" ht="13.8" hidden="true" customHeight="false" outlineLevel="1" collapsed="true">
      <c r="A373" s="1" t="s">
        <v>223</v>
      </c>
      <c r="B373" s="3" t="n">
        <f aca="false">SUM(C373:E373)</f>
        <v>2</v>
      </c>
      <c r="C373" s="10" t="n">
        <v>0</v>
      </c>
      <c r="D373" s="11" t="n">
        <v>0</v>
      </c>
      <c r="E373" s="12" t="n">
        <v>2</v>
      </c>
    </row>
    <row r="374" customFormat="false" ht="23.85" hidden="true" customHeight="false" outlineLevel="2" collapsed="false">
      <c r="A374" s="46" t="n">
        <v>44549</v>
      </c>
      <c r="B374" s="1" t="s">
        <v>486</v>
      </c>
      <c r="C374" s="1" t="s">
        <v>97</v>
      </c>
      <c r="D374" s="1" t="s">
        <v>142</v>
      </c>
      <c r="E374" s="1" t="s">
        <v>163</v>
      </c>
      <c r="F374" s="23" t="s">
        <v>487</v>
      </c>
    </row>
    <row r="375" customFormat="false" ht="23.85" hidden="true" customHeight="false" outlineLevel="2" collapsed="false">
      <c r="A375" s="46" t="n">
        <v>44558</v>
      </c>
      <c r="B375" s="1" t="s">
        <v>486</v>
      </c>
      <c r="C375" s="1" t="s">
        <v>97</v>
      </c>
      <c r="D375" s="1" t="s">
        <v>142</v>
      </c>
      <c r="E375" s="1" t="s">
        <v>8</v>
      </c>
      <c r="F375" s="23" t="s">
        <v>488</v>
      </c>
    </row>
    <row r="376" customFormat="false" ht="13.8" hidden="false" customHeight="false" outlineLevel="0" collapsed="true">
      <c r="A376" s="41" t="n">
        <v>2022</v>
      </c>
      <c r="B376" s="42" t="n">
        <f aca="false">SUM(C376:E376)</f>
        <v>22</v>
      </c>
      <c r="C376" s="43" t="n">
        <f aca="false">C377+C381+C384+C386+C388+C392+C394+C398+400:400+C407</f>
        <v>4</v>
      </c>
      <c r="D376" s="44" t="n">
        <f aca="false">D377+D381+D384+D386+D388+D392+D394+D398+D400+D407</f>
        <v>1</v>
      </c>
      <c r="E376" s="45" t="n">
        <f aca="false">E377+E381+E384+E386+E388+E392+E394+E398+E400+E407</f>
        <v>17</v>
      </c>
    </row>
    <row r="377" customFormat="false" ht="13.8" hidden="true" customHeight="false" outlineLevel="1" collapsed="false">
      <c r="A377" s="1" t="s">
        <v>248</v>
      </c>
      <c r="B377" s="3" t="n">
        <f aca="false">SUM(C377:E377)</f>
        <v>3</v>
      </c>
      <c r="C377" s="10" t="n">
        <v>0</v>
      </c>
      <c r="D377" s="11" t="n">
        <v>0</v>
      </c>
      <c r="E377" s="12" t="n">
        <v>3</v>
      </c>
    </row>
    <row r="378" customFormat="false" ht="23.85" hidden="true" customHeight="false" outlineLevel="2" collapsed="false">
      <c r="A378" s="46" t="n">
        <v>44572</v>
      </c>
      <c r="B378" s="1" t="s">
        <v>486</v>
      </c>
      <c r="C378" s="1" t="s">
        <v>97</v>
      </c>
      <c r="D378" s="1" t="s">
        <v>142</v>
      </c>
      <c r="E378" s="1" t="s">
        <v>8</v>
      </c>
      <c r="F378" s="23" t="s">
        <v>488</v>
      </c>
    </row>
    <row r="379" customFormat="false" ht="13.8" hidden="true" customHeight="false" outlineLevel="2" collapsed="false">
      <c r="A379" s="46" t="n">
        <v>44579</v>
      </c>
      <c r="B379" s="1" t="s">
        <v>486</v>
      </c>
      <c r="C379" s="1" t="s">
        <v>97</v>
      </c>
      <c r="D379" s="1" t="s">
        <v>142</v>
      </c>
      <c r="E379" s="1" t="s">
        <v>8</v>
      </c>
      <c r="F379" s="23" t="s">
        <v>489</v>
      </c>
    </row>
    <row r="380" customFormat="false" ht="13.8" hidden="true" customHeight="false" outlineLevel="2" collapsed="false">
      <c r="A380" s="46" t="n">
        <v>44584</v>
      </c>
      <c r="B380" s="1" t="s">
        <v>486</v>
      </c>
      <c r="C380" s="1" t="s">
        <v>97</v>
      </c>
      <c r="D380" s="1" t="s">
        <v>142</v>
      </c>
      <c r="E380" s="1" t="s">
        <v>163</v>
      </c>
      <c r="F380" s="23" t="s">
        <v>490</v>
      </c>
    </row>
    <row r="381" customFormat="false" ht="13.8" hidden="true" customHeight="false" outlineLevel="1" collapsed="true">
      <c r="A381" s="1" t="s">
        <v>39</v>
      </c>
      <c r="B381" s="3" t="n">
        <f aca="false">SUM(C381:E381)</f>
        <v>2</v>
      </c>
      <c r="C381" s="10" t="n">
        <v>0</v>
      </c>
      <c r="D381" s="11" t="n">
        <v>0</v>
      </c>
      <c r="E381" s="12" t="n">
        <v>2</v>
      </c>
    </row>
    <row r="382" customFormat="false" ht="13.8" hidden="true" customHeight="false" outlineLevel="2" collapsed="false">
      <c r="A382" s="46" t="n">
        <v>44624</v>
      </c>
      <c r="B382" s="1" t="s">
        <v>52</v>
      </c>
      <c r="C382" s="1" t="s">
        <v>18</v>
      </c>
      <c r="D382" s="1" t="s">
        <v>142</v>
      </c>
      <c r="E382" s="1" t="s">
        <v>450</v>
      </c>
    </row>
    <row r="383" customFormat="false" ht="13.8" hidden="true" customHeight="false" outlineLevel="2" collapsed="false">
      <c r="A383" s="46" t="n">
        <v>44649</v>
      </c>
      <c r="B383" s="1" t="s">
        <v>55</v>
      </c>
      <c r="C383" s="1" t="s">
        <v>18</v>
      </c>
      <c r="D383" s="1" t="s">
        <v>142</v>
      </c>
      <c r="E383" s="1" t="s">
        <v>450</v>
      </c>
    </row>
    <row r="384" customFormat="false" ht="13.8" hidden="true" customHeight="false" outlineLevel="1" collapsed="true">
      <c r="A384" s="1" t="s">
        <v>61</v>
      </c>
      <c r="B384" s="3" t="n">
        <f aca="false">SUM(C384:E384)</f>
        <v>1</v>
      </c>
      <c r="C384" s="10" t="n">
        <v>0</v>
      </c>
      <c r="D384" s="11" t="n">
        <v>0</v>
      </c>
      <c r="E384" s="12" t="n">
        <v>1</v>
      </c>
    </row>
    <row r="385" customFormat="false" ht="13.8" hidden="true" customHeight="false" outlineLevel="2" collapsed="false">
      <c r="A385" s="46" t="n">
        <v>44658</v>
      </c>
      <c r="B385" s="1" t="s">
        <v>52</v>
      </c>
      <c r="C385" s="1" t="s">
        <v>18</v>
      </c>
      <c r="D385" s="1" t="s">
        <v>142</v>
      </c>
      <c r="E385" s="1" t="s">
        <v>491</v>
      </c>
    </row>
    <row r="386" customFormat="false" ht="13.8" hidden="true" customHeight="false" outlineLevel="1" collapsed="true">
      <c r="A386" s="1" t="s">
        <v>91</v>
      </c>
      <c r="B386" s="3" t="n">
        <f aca="false">SUM(C386:E386)</f>
        <v>1</v>
      </c>
      <c r="C386" s="10" t="n">
        <v>0</v>
      </c>
      <c r="D386" s="11" t="n">
        <v>0</v>
      </c>
      <c r="E386" s="12" t="n">
        <v>1</v>
      </c>
    </row>
    <row r="387" customFormat="false" ht="13.8" hidden="true" customHeight="false" outlineLevel="2" collapsed="false">
      <c r="A387" s="46" t="n">
        <v>44698</v>
      </c>
      <c r="B387" s="1" t="s">
        <v>486</v>
      </c>
      <c r="C387" s="1" t="s">
        <v>97</v>
      </c>
      <c r="D387" s="1" t="s">
        <v>142</v>
      </c>
      <c r="E387" s="1" t="s">
        <v>492</v>
      </c>
    </row>
    <row r="388" customFormat="false" ht="13.8" hidden="true" customHeight="false" outlineLevel="1" collapsed="true">
      <c r="A388" s="1" t="s">
        <v>115</v>
      </c>
      <c r="B388" s="3" t="n">
        <f aca="false">SUM(C388:E388)</f>
        <v>3</v>
      </c>
      <c r="C388" s="10" t="n">
        <v>0</v>
      </c>
      <c r="D388" s="11" t="n">
        <v>0</v>
      </c>
      <c r="E388" s="12" t="n">
        <v>3</v>
      </c>
    </row>
    <row r="389" customFormat="false" ht="13.8" hidden="true" customHeight="false" outlineLevel="2" collapsed="false">
      <c r="A389" s="46" t="n">
        <v>44722</v>
      </c>
      <c r="B389" s="1" t="s">
        <v>66</v>
      </c>
      <c r="C389" s="1" t="s">
        <v>18</v>
      </c>
      <c r="D389" s="1" t="s">
        <v>142</v>
      </c>
      <c r="E389" s="1" t="s">
        <v>493</v>
      </c>
    </row>
    <row r="390" customFormat="false" ht="13.8" hidden="true" customHeight="false" outlineLevel="2" collapsed="false">
      <c r="A390" s="46" t="s">
        <v>338</v>
      </c>
      <c r="B390" s="1" t="s">
        <v>66</v>
      </c>
      <c r="C390" s="1" t="s">
        <v>18</v>
      </c>
      <c r="D390" s="1" t="s">
        <v>142</v>
      </c>
    </row>
    <row r="391" customFormat="false" ht="13.8" hidden="true" customHeight="false" outlineLevel="2" collapsed="false">
      <c r="A391" s="46" t="n">
        <v>44742</v>
      </c>
      <c r="B391" s="1" t="s">
        <v>486</v>
      </c>
      <c r="C391" s="1" t="s">
        <v>97</v>
      </c>
      <c r="D391" s="1" t="s">
        <v>142</v>
      </c>
      <c r="E391" s="1" t="s">
        <v>494</v>
      </c>
    </row>
    <row r="392" customFormat="false" ht="13.8" hidden="true" customHeight="false" outlineLevel="1" collapsed="true">
      <c r="A392" s="1" t="s">
        <v>156</v>
      </c>
      <c r="B392" s="3" t="n">
        <f aca="false">SUM(C392:E392)</f>
        <v>1</v>
      </c>
      <c r="C392" s="10" t="n">
        <v>0</v>
      </c>
      <c r="D392" s="11" t="n">
        <v>0</v>
      </c>
      <c r="E392" s="12" t="n">
        <v>1</v>
      </c>
    </row>
    <row r="393" customFormat="false" ht="13.8" hidden="true" customHeight="false" outlineLevel="2" collapsed="false">
      <c r="A393" s="46" t="n">
        <v>44765</v>
      </c>
      <c r="B393" s="1" t="s">
        <v>160</v>
      </c>
      <c r="C393" s="1" t="s">
        <v>18</v>
      </c>
      <c r="D393" s="1" t="s">
        <v>495</v>
      </c>
      <c r="E393" s="1" t="s">
        <v>496</v>
      </c>
    </row>
    <row r="394" customFormat="false" ht="13.8" hidden="true" customHeight="false" outlineLevel="1" collapsed="true">
      <c r="A394" s="1" t="s">
        <v>195</v>
      </c>
      <c r="B394" s="3" t="n">
        <f aca="false">SUM(C394:E394)</f>
        <v>3</v>
      </c>
      <c r="C394" s="10" t="n">
        <v>1</v>
      </c>
      <c r="D394" s="11" t="n">
        <v>0</v>
      </c>
      <c r="E394" s="12" t="n">
        <v>2</v>
      </c>
    </row>
    <row r="395" customFormat="false" ht="13.8" hidden="true" customHeight="false" outlineLevel="2" collapsed="false">
      <c r="A395" s="46" t="n">
        <v>44812</v>
      </c>
      <c r="B395" s="1" t="s">
        <v>497</v>
      </c>
      <c r="C395" s="1" t="s">
        <v>97</v>
      </c>
      <c r="D395" s="1" t="s">
        <v>142</v>
      </c>
      <c r="E395" s="1" t="s">
        <v>498</v>
      </c>
    </row>
    <row r="396" customFormat="false" ht="13.8" hidden="true" customHeight="false" outlineLevel="2" collapsed="false">
      <c r="A396" s="46" t="n">
        <v>44813</v>
      </c>
      <c r="B396" s="1" t="s">
        <v>486</v>
      </c>
      <c r="C396" s="1" t="s">
        <v>97</v>
      </c>
      <c r="D396" s="1" t="s">
        <v>142</v>
      </c>
      <c r="E396" s="1" t="s">
        <v>450</v>
      </c>
      <c r="F396" s="23" t="s">
        <v>499</v>
      </c>
    </row>
    <row r="397" customFormat="false" ht="23.85" hidden="true" customHeight="false" outlineLevel="2" collapsed="false">
      <c r="A397" s="28" t="n">
        <v>44831</v>
      </c>
      <c r="B397" s="1" t="s">
        <v>160</v>
      </c>
      <c r="C397" s="1" t="s">
        <v>18</v>
      </c>
      <c r="D397" s="1" t="s">
        <v>142</v>
      </c>
      <c r="E397" s="1" t="s">
        <v>450</v>
      </c>
      <c r="F397" s="23" t="s">
        <v>500</v>
      </c>
    </row>
    <row r="398" customFormat="false" ht="13.8" hidden="true" customHeight="false" outlineLevel="1" collapsed="true">
      <c r="A398" s="1" t="s">
        <v>199</v>
      </c>
      <c r="B398" s="3" t="n">
        <f aca="false">SUM(C398:E398)</f>
        <v>1</v>
      </c>
      <c r="C398" s="10" t="n">
        <v>0</v>
      </c>
      <c r="D398" s="11" t="n">
        <v>0</v>
      </c>
      <c r="E398" s="12" t="n">
        <v>1</v>
      </c>
    </row>
    <row r="399" customFormat="false" ht="13.8" hidden="true" customHeight="false" outlineLevel="2" collapsed="false">
      <c r="A399" s="46" t="n">
        <v>44854</v>
      </c>
      <c r="B399" s="1" t="s">
        <v>96</v>
      </c>
      <c r="C399" s="1" t="s">
        <v>18</v>
      </c>
      <c r="D399" s="1" t="s">
        <v>59</v>
      </c>
      <c r="E399" s="1" t="s">
        <v>8</v>
      </c>
      <c r="F399" s="23" t="s">
        <v>501</v>
      </c>
    </row>
    <row r="400" customFormat="false" ht="13.8" hidden="true" customHeight="false" outlineLevel="1" collapsed="true">
      <c r="A400" s="1" t="s">
        <v>206</v>
      </c>
      <c r="B400" s="3" t="n">
        <f aca="false">SUM(C400:E400)</f>
        <v>4</v>
      </c>
      <c r="C400" s="10" t="n">
        <v>3</v>
      </c>
      <c r="D400" s="11" t="n">
        <v>0</v>
      </c>
      <c r="E400" s="12" t="n">
        <v>1</v>
      </c>
    </row>
    <row r="401" customFormat="false" ht="23.85" hidden="true" customHeight="false" outlineLevel="2" collapsed="false">
      <c r="A401" s="46" t="n">
        <v>44866</v>
      </c>
      <c r="B401" s="1" t="s">
        <v>52</v>
      </c>
      <c r="C401" s="1" t="s">
        <v>18</v>
      </c>
      <c r="D401" s="1" t="s">
        <v>142</v>
      </c>
      <c r="E401" s="1" t="s">
        <v>8</v>
      </c>
      <c r="F401" s="23" t="s">
        <v>502</v>
      </c>
    </row>
    <row r="402" customFormat="false" ht="35.05" hidden="true" customHeight="false" outlineLevel="2" collapsed="false">
      <c r="A402" s="28" t="n">
        <v>44880</v>
      </c>
      <c r="B402" s="1" t="s">
        <v>54</v>
      </c>
      <c r="C402" s="1" t="s">
        <v>18</v>
      </c>
      <c r="D402" s="1" t="s">
        <v>142</v>
      </c>
      <c r="E402" s="1" t="s">
        <v>8</v>
      </c>
      <c r="F402" s="23" t="s">
        <v>503</v>
      </c>
    </row>
    <row r="403" customFormat="false" ht="35.05" hidden="true" customHeight="false" outlineLevel="2" collapsed="false">
      <c r="A403" s="28" t="n">
        <v>44887</v>
      </c>
      <c r="B403" s="1" t="s">
        <v>54</v>
      </c>
      <c r="C403" s="1" t="s">
        <v>18</v>
      </c>
      <c r="D403" s="1" t="s">
        <v>142</v>
      </c>
      <c r="E403" s="1" t="s">
        <v>8</v>
      </c>
      <c r="F403" s="23" t="s">
        <v>503</v>
      </c>
    </row>
    <row r="404" customFormat="false" ht="23.85" hidden="true" customHeight="false" outlineLevel="2" collapsed="false">
      <c r="A404" s="28" t="n">
        <v>44892</v>
      </c>
      <c r="F404" s="23" t="s">
        <v>504</v>
      </c>
    </row>
    <row r="405" customFormat="false" ht="13.8" hidden="true" customHeight="false" outlineLevel="3" collapsed="false">
      <c r="B405" s="1" t="s">
        <v>52</v>
      </c>
      <c r="C405" s="1" t="s">
        <v>18</v>
      </c>
      <c r="D405" s="1" t="s">
        <v>142</v>
      </c>
      <c r="E405" s="1" t="s">
        <v>8</v>
      </c>
    </row>
    <row r="406" customFormat="false" ht="13.8" hidden="true" customHeight="false" outlineLevel="3" collapsed="false">
      <c r="B406" s="1" t="s">
        <v>242</v>
      </c>
      <c r="C406" s="1" t="s">
        <v>44</v>
      </c>
      <c r="D406" s="1" t="s">
        <v>142</v>
      </c>
      <c r="E406" s="1" t="s">
        <v>8</v>
      </c>
    </row>
    <row r="407" customFormat="false" ht="13.8" hidden="true" customHeight="false" outlineLevel="1" collapsed="true">
      <c r="A407" s="1" t="s">
        <v>223</v>
      </c>
      <c r="B407" s="3" t="n">
        <f aca="false">SUM(C407:E407)</f>
        <v>3</v>
      </c>
      <c r="C407" s="10" t="n">
        <v>0</v>
      </c>
      <c r="D407" s="11" t="n">
        <v>1</v>
      </c>
      <c r="E407" s="12" t="n">
        <v>2</v>
      </c>
    </row>
    <row r="408" customFormat="false" ht="35.05" hidden="true" customHeight="false" outlineLevel="2" collapsed="false">
      <c r="A408" s="22" t="n">
        <v>44904</v>
      </c>
      <c r="B408" s="1" t="s">
        <v>505</v>
      </c>
      <c r="C408" s="1" t="s">
        <v>44</v>
      </c>
      <c r="D408" s="1" t="s">
        <v>506</v>
      </c>
      <c r="E408" s="1" t="s">
        <v>450</v>
      </c>
      <c r="F408" s="23" t="s">
        <v>507</v>
      </c>
    </row>
    <row r="409" customFormat="false" ht="13.8" hidden="true" customHeight="false" outlineLevel="2" collapsed="false">
      <c r="A409" s="46" t="n">
        <v>44914</v>
      </c>
      <c r="B409" s="1" t="s">
        <v>52</v>
      </c>
      <c r="C409" s="1" t="s">
        <v>18</v>
      </c>
      <c r="D409" s="1" t="s">
        <v>142</v>
      </c>
      <c r="E409" s="1" t="s">
        <v>8</v>
      </c>
    </row>
    <row r="410" customFormat="false" ht="13.8" hidden="true" customHeight="false" outlineLevel="2" collapsed="false">
      <c r="A410" s="46" t="n">
        <v>44916</v>
      </c>
      <c r="B410" s="1" t="s">
        <v>52</v>
      </c>
      <c r="C410" s="1" t="s">
        <v>18</v>
      </c>
      <c r="D410" s="1" t="s">
        <v>142</v>
      </c>
      <c r="E410" s="1" t="s">
        <v>8</v>
      </c>
    </row>
    <row r="411" customFormat="false" ht="13.55" hidden="false" customHeight="true" outlineLevel="0" collapsed="true">
      <c r="A411" s="24" t="n">
        <v>2023</v>
      </c>
      <c r="B411" s="49" t="n">
        <f aca="false">SUM(C411:E411)</f>
        <v>59</v>
      </c>
      <c r="C411" s="25" t="n">
        <f aca="false">C412+C417+C425+C437+C440+C447+C451+C453+C463+C469+C478</f>
        <v>9</v>
      </c>
      <c r="D411" s="26" t="n">
        <f aca="false">D412+D417+D425+D437</f>
        <v>0</v>
      </c>
      <c r="E411" s="27" t="n">
        <f aca="false">E412+E417+E425+E437+E440+E447+E451+E453+E463+E469+E478</f>
        <v>50</v>
      </c>
      <c r="F411" s="23" t="s">
        <v>508</v>
      </c>
    </row>
    <row r="412" customFormat="false" ht="13.8" hidden="true" customHeight="false" outlineLevel="1" collapsed="false">
      <c r="A412" s="1" t="s">
        <v>248</v>
      </c>
      <c r="B412" s="3" t="n">
        <f aca="false">SUM(C412:E412)</f>
        <v>4</v>
      </c>
      <c r="C412" s="10" t="n">
        <v>0</v>
      </c>
      <c r="D412" s="11" t="n">
        <v>0</v>
      </c>
      <c r="E412" s="12" t="n">
        <v>4</v>
      </c>
    </row>
    <row r="413" customFormat="false" ht="23.85" hidden="true" customHeight="false" outlineLevel="2" collapsed="false">
      <c r="A413" s="46" t="n">
        <v>44565</v>
      </c>
      <c r="B413" s="1" t="s">
        <v>160</v>
      </c>
      <c r="C413" s="1" t="s">
        <v>18</v>
      </c>
      <c r="D413" s="1" t="s">
        <v>142</v>
      </c>
      <c r="E413" s="1" t="s">
        <v>450</v>
      </c>
      <c r="F413" s="23" t="s">
        <v>509</v>
      </c>
    </row>
    <row r="414" customFormat="false" ht="13.8" hidden="true" customHeight="false" outlineLevel="2" collapsed="false">
      <c r="A414" s="46" t="n">
        <v>44932</v>
      </c>
      <c r="B414" s="1" t="s">
        <v>66</v>
      </c>
      <c r="C414" s="1" t="s">
        <v>18</v>
      </c>
      <c r="D414" s="1" t="s">
        <v>142</v>
      </c>
      <c r="E414" s="1" t="s">
        <v>8</v>
      </c>
      <c r="F414" s="23" t="s">
        <v>510</v>
      </c>
    </row>
    <row r="415" customFormat="false" ht="23.85" hidden="true" customHeight="false" outlineLevel="2" collapsed="false">
      <c r="A415" s="46" t="n">
        <v>44949</v>
      </c>
      <c r="B415" s="1" t="s">
        <v>160</v>
      </c>
      <c r="C415" s="1" t="s">
        <v>18</v>
      </c>
      <c r="D415" s="1" t="s">
        <v>142</v>
      </c>
      <c r="E415" s="1" t="s">
        <v>8</v>
      </c>
      <c r="F415" s="23" t="s">
        <v>511</v>
      </c>
    </row>
    <row r="416" customFormat="false" ht="23.85" hidden="true" customHeight="false" outlineLevel="2" collapsed="false">
      <c r="A416" s="46" t="n">
        <v>44950</v>
      </c>
      <c r="B416" s="1" t="s">
        <v>160</v>
      </c>
      <c r="C416" s="1" t="s">
        <v>18</v>
      </c>
      <c r="D416" s="1" t="s">
        <v>142</v>
      </c>
      <c r="E416" s="1" t="s">
        <v>8</v>
      </c>
      <c r="F416" s="23" t="s">
        <v>512</v>
      </c>
    </row>
    <row r="417" customFormat="false" ht="13.8" hidden="true" customHeight="false" outlineLevel="1" collapsed="false">
      <c r="A417" s="1" t="s">
        <v>6</v>
      </c>
      <c r="B417" s="50" t="n">
        <f aca="false">SUM(C417:E417)</f>
        <v>7</v>
      </c>
      <c r="C417" s="10" t="n">
        <v>1</v>
      </c>
      <c r="D417" s="11" t="n">
        <v>0</v>
      </c>
      <c r="E417" s="12" t="n">
        <v>6</v>
      </c>
    </row>
    <row r="418" customFormat="false" ht="20.1" hidden="true" customHeight="true" outlineLevel="2" collapsed="false">
      <c r="A418" s="28" t="n">
        <v>44959</v>
      </c>
      <c r="B418" s="1" t="s">
        <v>98</v>
      </c>
      <c r="C418" s="1" t="s">
        <v>18</v>
      </c>
      <c r="D418" s="1" t="s">
        <v>142</v>
      </c>
      <c r="E418" s="1" t="s">
        <v>450</v>
      </c>
      <c r="F418" s="23" t="s">
        <v>513</v>
      </c>
    </row>
    <row r="419" customFormat="false" ht="13.8" hidden="true" customHeight="false" outlineLevel="2" collapsed="false">
      <c r="A419" s="46" t="n">
        <v>44966</v>
      </c>
      <c r="B419" s="1" t="s">
        <v>52</v>
      </c>
      <c r="C419" s="1" t="s">
        <v>18</v>
      </c>
      <c r="D419" s="1" t="s">
        <v>142</v>
      </c>
      <c r="E419" s="1" t="s">
        <v>514</v>
      </c>
      <c r="F419" s="23" t="s">
        <v>515</v>
      </c>
    </row>
    <row r="420" customFormat="false" ht="13.8" hidden="true" customHeight="false" outlineLevel="2" collapsed="false">
      <c r="A420" s="46" t="n">
        <v>44967</v>
      </c>
      <c r="B420" s="1" t="s">
        <v>52</v>
      </c>
      <c r="C420" s="1" t="s">
        <v>18</v>
      </c>
      <c r="D420" s="1" t="s">
        <v>142</v>
      </c>
      <c r="E420" s="1" t="s">
        <v>514</v>
      </c>
      <c r="F420" s="23" t="s">
        <v>515</v>
      </c>
    </row>
    <row r="421" customFormat="false" ht="13.8" hidden="true" customHeight="false" outlineLevel="2" collapsed="false">
      <c r="A421" s="46" t="n">
        <v>44969</v>
      </c>
      <c r="B421" s="1" t="s">
        <v>52</v>
      </c>
      <c r="C421" s="1" t="s">
        <v>18</v>
      </c>
      <c r="D421" s="1" t="s">
        <v>142</v>
      </c>
      <c r="E421" s="1" t="s">
        <v>514</v>
      </c>
      <c r="F421" s="23" t="s">
        <v>516</v>
      </c>
    </row>
    <row r="422" customFormat="false" ht="13.8" hidden="true" customHeight="false" outlineLevel="2" collapsed="false">
      <c r="A422" s="46" t="n">
        <v>44971</v>
      </c>
      <c r="B422" s="1" t="s">
        <v>52</v>
      </c>
      <c r="C422" s="1" t="s">
        <v>18</v>
      </c>
      <c r="D422" s="1" t="s">
        <v>142</v>
      </c>
      <c r="E422" s="1" t="s">
        <v>8</v>
      </c>
      <c r="F422" s="23" t="s">
        <v>517</v>
      </c>
    </row>
    <row r="423" customFormat="false" ht="13.8" hidden="true" customHeight="false" outlineLevel="2" collapsed="false">
      <c r="A423" s="46" t="n">
        <v>44983</v>
      </c>
      <c r="B423" s="1" t="s">
        <v>55</v>
      </c>
      <c r="C423" s="1" t="s">
        <v>18</v>
      </c>
      <c r="D423" s="1" t="s">
        <v>142</v>
      </c>
      <c r="E423" s="1" t="s">
        <v>450</v>
      </c>
      <c r="F423" s="23" t="s">
        <v>518</v>
      </c>
    </row>
    <row r="424" customFormat="false" ht="13.8" hidden="true" customHeight="false" outlineLevel="2" collapsed="false">
      <c r="A424" s="46" t="n">
        <v>44985</v>
      </c>
      <c r="B424" s="1" t="s">
        <v>55</v>
      </c>
      <c r="C424" s="1" t="s">
        <v>18</v>
      </c>
      <c r="D424" s="1" t="s">
        <v>142</v>
      </c>
      <c r="E424" s="1" t="s">
        <v>450</v>
      </c>
      <c r="F424" s="23" t="s">
        <v>519</v>
      </c>
    </row>
    <row r="425" customFormat="false" ht="13.8" hidden="true" customHeight="false" outlineLevel="1" collapsed="true">
      <c r="A425" s="1" t="s">
        <v>39</v>
      </c>
      <c r="B425" s="50" t="n">
        <f aca="false">SUM(C425:E425)</f>
        <v>11</v>
      </c>
      <c r="C425" s="10" t="n">
        <v>3</v>
      </c>
      <c r="D425" s="11" t="n">
        <v>0</v>
      </c>
      <c r="E425" s="12" t="n">
        <v>8</v>
      </c>
    </row>
    <row r="426" customFormat="false" ht="13.8" hidden="true" customHeight="false" outlineLevel="2" collapsed="false">
      <c r="A426" s="28" t="n">
        <v>44987</v>
      </c>
      <c r="B426" s="1" t="s">
        <v>26</v>
      </c>
      <c r="C426" s="1" t="s">
        <v>18</v>
      </c>
      <c r="D426" s="1" t="s">
        <v>142</v>
      </c>
      <c r="E426" s="1" t="s">
        <v>520</v>
      </c>
      <c r="F426" s="23" t="s">
        <v>521</v>
      </c>
    </row>
    <row r="427" customFormat="false" ht="14.15" hidden="true" customHeight="true" outlineLevel="2" collapsed="false">
      <c r="A427" s="28" t="n">
        <v>44992</v>
      </c>
      <c r="B427" s="1" t="s">
        <v>17</v>
      </c>
      <c r="C427" s="1" t="s">
        <v>18</v>
      </c>
      <c r="D427" s="1" t="s">
        <v>142</v>
      </c>
      <c r="E427" s="1" t="s">
        <v>522</v>
      </c>
      <c r="F427" s="23" t="s">
        <v>523</v>
      </c>
    </row>
    <row r="428" customFormat="false" ht="13.8" hidden="true" customHeight="false" outlineLevel="2" collapsed="false">
      <c r="A428" s="46" t="n">
        <v>44995</v>
      </c>
      <c r="B428" s="1" t="s">
        <v>55</v>
      </c>
      <c r="C428" s="1" t="s">
        <v>18</v>
      </c>
      <c r="D428" s="1" t="s">
        <v>142</v>
      </c>
      <c r="E428" s="1" t="s">
        <v>450</v>
      </c>
    </row>
    <row r="429" customFormat="false" ht="13.8" hidden="true" customHeight="false" outlineLevel="2" collapsed="false">
      <c r="A429" s="46" t="n">
        <v>44998</v>
      </c>
      <c r="B429" s="1" t="s">
        <v>55</v>
      </c>
      <c r="C429" s="1" t="s">
        <v>18</v>
      </c>
      <c r="D429" s="1" t="s">
        <v>142</v>
      </c>
      <c r="E429" s="1" t="s">
        <v>450</v>
      </c>
    </row>
    <row r="430" customFormat="false" ht="13.8" hidden="true" customHeight="false" outlineLevel="2" collapsed="false">
      <c r="A430" s="46" t="n">
        <v>44999</v>
      </c>
      <c r="B430" s="1" t="s">
        <v>55</v>
      </c>
      <c r="C430" s="1" t="s">
        <v>18</v>
      </c>
      <c r="D430" s="1" t="s">
        <v>142</v>
      </c>
      <c r="E430" s="1" t="s">
        <v>450</v>
      </c>
    </row>
    <row r="431" customFormat="false" ht="13.8" hidden="true" customHeight="false" outlineLevel="2" collapsed="false">
      <c r="A431" s="46" t="n">
        <v>45000</v>
      </c>
      <c r="B431" s="1" t="s">
        <v>52</v>
      </c>
      <c r="C431" s="1" t="s">
        <v>18</v>
      </c>
      <c r="D431" s="1" t="s">
        <v>142</v>
      </c>
      <c r="E431" s="1" t="s">
        <v>520</v>
      </c>
      <c r="F431" s="23" t="s">
        <v>524</v>
      </c>
    </row>
    <row r="432" customFormat="false" ht="13.8" hidden="true" customHeight="false" outlineLevel="2" collapsed="false">
      <c r="A432" s="46" t="n">
        <v>45001</v>
      </c>
      <c r="B432" s="1" t="s">
        <v>66</v>
      </c>
      <c r="C432" s="1" t="s">
        <v>18</v>
      </c>
      <c r="D432" s="1" t="s">
        <v>142</v>
      </c>
      <c r="E432" s="1" t="s">
        <v>163</v>
      </c>
    </row>
    <row r="433" customFormat="false" ht="13.8" hidden="true" customHeight="false" outlineLevel="2" collapsed="false">
      <c r="A433" s="46" t="n">
        <v>45002</v>
      </c>
      <c r="B433" s="1" t="s">
        <v>525</v>
      </c>
      <c r="C433" s="1" t="s">
        <v>18</v>
      </c>
      <c r="D433" s="1" t="s">
        <v>142</v>
      </c>
      <c r="E433" s="1" t="s">
        <v>526</v>
      </c>
    </row>
    <row r="434" customFormat="false" ht="13.8" hidden="true" customHeight="false" outlineLevel="2" collapsed="false">
      <c r="A434" s="28" t="n">
        <v>45006</v>
      </c>
      <c r="B434" s="1" t="s">
        <v>527</v>
      </c>
      <c r="C434" s="1" t="s">
        <v>18</v>
      </c>
      <c r="D434" s="1" t="s">
        <v>142</v>
      </c>
      <c r="E434" s="1" t="s">
        <v>450</v>
      </c>
      <c r="F434" s="23" t="s">
        <v>528</v>
      </c>
    </row>
    <row r="435" customFormat="false" ht="13.8" hidden="true" customHeight="false" outlineLevel="2" collapsed="false">
      <c r="A435" s="46" t="n">
        <v>45009</v>
      </c>
      <c r="B435" s="1" t="s">
        <v>96</v>
      </c>
      <c r="C435" s="1" t="s">
        <v>18</v>
      </c>
      <c r="D435" s="1" t="s">
        <v>142</v>
      </c>
      <c r="E435" s="1" t="s">
        <v>163</v>
      </c>
      <c r="F435" s="23" t="s">
        <v>529</v>
      </c>
    </row>
    <row r="436" customFormat="false" ht="23.85" hidden="true" customHeight="false" outlineLevel="2" collapsed="false">
      <c r="A436" s="46" t="n">
        <v>45010</v>
      </c>
      <c r="B436" s="1" t="s">
        <v>52</v>
      </c>
      <c r="C436" s="1" t="s">
        <v>18</v>
      </c>
      <c r="D436" s="1" t="s">
        <v>142</v>
      </c>
      <c r="E436" s="1" t="s">
        <v>450</v>
      </c>
      <c r="F436" s="23" t="s">
        <v>530</v>
      </c>
    </row>
    <row r="437" customFormat="false" ht="13.8" hidden="true" customHeight="false" outlineLevel="1" collapsed="true">
      <c r="A437" s="1" t="s">
        <v>61</v>
      </c>
      <c r="B437" s="3" t="n">
        <f aca="false">SUM(C437:E437)</f>
        <v>2</v>
      </c>
      <c r="C437" s="10" t="n">
        <v>0</v>
      </c>
      <c r="D437" s="11" t="n">
        <v>0</v>
      </c>
      <c r="E437" s="12" t="n">
        <v>2</v>
      </c>
    </row>
    <row r="438" customFormat="false" ht="13.8" hidden="true" customHeight="false" outlineLevel="2" collapsed="false">
      <c r="A438" s="46" t="n">
        <v>45026</v>
      </c>
      <c r="B438" s="1" t="s">
        <v>96</v>
      </c>
      <c r="C438" s="1" t="s">
        <v>18</v>
      </c>
      <c r="D438" s="1" t="s">
        <v>142</v>
      </c>
      <c r="E438" s="1" t="s">
        <v>163</v>
      </c>
      <c r="F438" s="23" t="s">
        <v>531</v>
      </c>
    </row>
    <row r="439" customFormat="false" ht="13.8" hidden="true" customHeight="false" outlineLevel="2" collapsed="false">
      <c r="A439" s="46" t="n">
        <v>45027</v>
      </c>
      <c r="B439" s="1" t="s">
        <v>54</v>
      </c>
      <c r="C439" s="1" t="s">
        <v>18</v>
      </c>
      <c r="D439" s="1" t="s">
        <v>142</v>
      </c>
      <c r="E439" s="1" t="s">
        <v>520</v>
      </c>
      <c r="F439" s="23" t="s">
        <v>532</v>
      </c>
    </row>
    <row r="440" customFormat="false" ht="13.8" hidden="true" customHeight="false" outlineLevel="1" collapsed="true">
      <c r="A440" s="1" t="s">
        <v>115</v>
      </c>
      <c r="B440" s="50" t="n">
        <f aca="false">SUM(C440:E440)</f>
        <v>6</v>
      </c>
      <c r="C440" s="10" t="n">
        <v>2</v>
      </c>
      <c r="D440" s="11" t="n">
        <v>0</v>
      </c>
      <c r="E440" s="12" t="n">
        <v>4</v>
      </c>
    </row>
    <row r="441" customFormat="false" ht="23.85" hidden="true" customHeight="false" outlineLevel="2" collapsed="false">
      <c r="A441" s="28" t="n">
        <v>45078</v>
      </c>
      <c r="B441" s="1" t="s">
        <v>17</v>
      </c>
      <c r="C441" s="1" t="s">
        <v>18</v>
      </c>
      <c r="D441" s="1" t="s">
        <v>142</v>
      </c>
      <c r="E441" s="1" t="s">
        <v>8</v>
      </c>
      <c r="F441" s="23" t="s">
        <v>533</v>
      </c>
    </row>
    <row r="442" customFormat="false" ht="13.8" hidden="true" customHeight="false" outlineLevel="2" collapsed="false">
      <c r="A442" s="46" t="n">
        <v>45079</v>
      </c>
      <c r="B442" s="1" t="s">
        <v>52</v>
      </c>
      <c r="C442" s="1" t="s">
        <v>18</v>
      </c>
      <c r="D442" s="1" t="s">
        <v>142</v>
      </c>
      <c r="E442" s="1" t="s">
        <v>8</v>
      </c>
      <c r="F442" s="23" t="s">
        <v>534</v>
      </c>
    </row>
    <row r="443" customFormat="false" ht="35.05" hidden="true" customHeight="false" outlineLevel="2" collapsed="false">
      <c r="A443" s="28" t="n">
        <v>45083</v>
      </c>
      <c r="B443" s="1" t="s">
        <v>34</v>
      </c>
      <c r="C443" s="1" t="s">
        <v>18</v>
      </c>
      <c r="D443" s="1" t="s">
        <v>142</v>
      </c>
      <c r="E443" s="1" t="s">
        <v>8</v>
      </c>
      <c r="F443" s="23" t="s">
        <v>535</v>
      </c>
    </row>
    <row r="444" customFormat="false" ht="13.8" hidden="true" customHeight="false" outlineLevel="2" collapsed="false">
      <c r="A444" s="46" t="n">
        <v>45088</v>
      </c>
      <c r="B444" s="1" t="s">
        <v>55</v>
      </c>
      <c r="C444" s="1" t="s">
        <v>18</v>
      </c>
      <c r="D444" s="1" t="s">
        <v>142</v>
      </c>
      <c r="E444" s="1" t="s">
        <v>467</v>
      </c>
      <c r="F444" s="23" t="s">
        <v>536</v>
      </c>
    </row>
    <row r="445" customFormat="false" ht="13.8" hidden="true" customHeight="false" outlineLevel="2" collapsed="false">
      <c r="A445" s="46" t="n">
        <v>45092</v>
      </c>
      <c r="B445" s="1" t="s">
        <v>160</v>
      </c>
      <c r="C445" s="1" t="s">
        <v>18</v>
      </c>
      <c r="D445" s="1" t="s">
        <v>142</v>
      </c>
      <c r="E445" s="1" t="s">
        <v>467</v>
      </c>
      <c r="F445" s="23" t="s">
        <v>537</v>
      </c>
    </row>
    <row r="446" customFormat="false" ht="13.8" hidden="true" customHeight="false" outlineLevel="2" collapsed="false">
      <c r="A446" s="46" t="n">
        <v>45098</v>
      </c>
      <c r="B446" s="1" t="s">
        <v>55</v>
      </c>
      <c r="C446" s="1" t="s">
        <v>18</v>
      </c>
      <c r="D446" s="1" t="s">
        <v>142</v>
      </c>
      <c r="E446" s="1" t="s">
        <v>450</v>
      </c>
    </row>
    <row r="447" customFormat="false" ht="13.8" hidden="true" customHeight="false" outlineLevel="1" collapsed="true">
      <c r="A447" s="1" t="s">
        <v>156</v>
      </c>
      <c r="B447" s="3" t="n">
        <f aca="false">SUM(C447:E447)</f>
        <v>3</v>
      </c>
      <c r="C447" s="10" t="n">
        <v>0</v>
      </c>
      <c r="D447" s="11" t="n">
        <v>0</v>
      </c>
      <c r="E447" s="12" t="n">
        <v>3</v>
      </c>
    </row>
    <row r="448" customFormat="false" ht="13.8" hidden="true" customHeight="false" outlineLevel="2" collapsed="false">
      <c r="A448" s="46" t="n">
        <v>45111</v>
      </c>
      <c r="B448" s="1" t="s">
        <v>55</v>
      </c>
      <c r="C448" s="1" t="s">
        <v>18</v>
      </c>
      <c r="D448" s="1" t="s">
        <v>142</v>
      </c>
      <c r="E448" s="1" t="s">
        <v>467</v>
      </c>
      <c r="F448" s="23" t="s">
        <v>538</v>
      </c>
    </row>
    <row r="449" customFormat="false" ht="13.8" hidden="true" customHeight="false" outlineLevel="2" collapsed="false">
      <c r="A449" s="46" t="n">
        <v>45128</v>
      </c>
      <c r="B449" s="1" t="s">
        <v>55</v>
      </c>
      <c r="C449" s="1" t="s">
        <v>18</v>
      </c>
      <c r="D449" s="1" t="s">
        <v>142</v>
      </c>
      <c r="E449" s="1" t="s">
        <v>467</v>
      </c>
      <c r="F449" s="23" t="s">
        <v>539</v>
      </c>
    </row>
    <row r="450" customFormat="false" ht="13.8" hidden="true" customHeight="false" outlineLevel="2" collapsed="false">
      <c r="A450" s="46" t="n">
        <v>45135</v>
      </c>
      <c r="B450" s="1" t="s">
        <v>160</v>
      </c>
      <c r="C450" s="1" t="s">
        <v>18</v>
      </c>
      <c r="D450" s="1" t="s">
        <v>142</v>
      </c>
      <c r="E450" s="1" t="s">
        <v>467</v>
      </c>
    </row>
    <row r="451" customFormat="false" ht="13.8" hidden="true" customHeight="false" outlineLevel="1" collapsed="true">
      <c r="A451" s="1" t="s">
        <v>190</v>
      </c>
      <c r="B451" s="3" t="n">
        <f aca="false">SUM(C451:E451)</f>
        <v>1</v>
      </c>
      <c r="C451" s="10" t="n">
        <v>0</v>
      </c>
      <c r="D451" s="11" t="n">
        <v>0</v>
      </c>
      <c r="E451" s="12" t="n">
        <v>1</v>
      </c>
    </row>
    <row r="452" customFormat="false" ht="13.8" hidden="true" customHeight="false" outlineLevel="2" collapsed="false">
      <c r="A452" s="46" t="n">
        <v>45128</v>
      </c>
      <c r="B452" s="1" t="s">
        <v>55</v>
      </c>
      <c r="C452" s="1" t="s">
        <v>18</v>
      </c>
      <c r="D452" s="1" t="s">
        <v>142</v>
      </c>
      <c r="E452" s="1" t="s">
        <v>467</v>
      </c>
    </row>
    <row r="453" customFormat="false" ht="13.8" hidden="true" customHeight="false" outlineLevel="1" collapsed="true">
      <c r="A453" s="1" t="s">
        <v>195</v>
      </c>
      <c r="B453" s="50" t="n">
        <f aca="false">SUM(C453:E453)</f>
        <v>9</v>
      </c>
      <c r="C453" s="10" t="n">
        <v>0</v>
      </c>
      <c r="D453" s="11" t="n">
        <v>0</v>
      </c>
      <c r="E453" s="12" t="n">
        <v>9</v>
      </c>
    </row>
    <row r="454" customFormat="false" ht="13.8" hidden="true" customHeight="false" outlineLevel="2" collapsed="false">
      <c r="A454" s="46" t="n">
        <v>45175</v>
      </c>
      <c r="B454" s="1" t="s">
        <v>52</v>
      </c>
      <c r="C454" s="1" t="s">
        <v>18</v>
      </c>
      <c r="D454" s="1" t="s">
        <v>142</v>
      </c>
      <c r="E454" s="1" t="s">
        <v>467</v>
      </c>
    </row>
    <row r="455" customFormat="false" ht="13.8" hidden="true" customHeight="false" outlineLevel="2" collapsed="false">
      <c r="A455" s="46" t="n">
        <v>45178</v>
      </c>
      <c r="B455" s="1" t="s">
        <v>52</v>
      </c>
      <c r="C455" s="1" t="s">
        <v>18</v>
      </c>
      <c r="D455" s="1" t="s">
        <v>142</v>
      </c>
      <c r="E455" s="1" t="s">
        <v>467</v>
      </c>
      <c r="F455" s="23" t="s">
        <v>540</v>
      </c>
    </row>
    <row r="456" customFormat="false" ht="13.8" hidden="true" customHeight="false" outlineLevel="2" collapsed="false">
      <c r="A456" s="46" t="n">
        <v>45180</v>
      </c>
      <c r="B456" s="1" t="s">
        <v>52</v>
      </c>
      <c r="C456" s="1" t="s">
        <v>18</v>
      </c>
      <c r="D456" s="1" t="s">
        <v>142</v>
      </c>
      <c r="E456" s="1" t="s">
        <v>450</v>
      </c>
      <c r="F456" s="23" t="s">
        <v>541</v>
      </c>
    </row>
    <row r="457" customFormat="false" ht="23.85" hidden="true" customHeight="false" outlineLevel="2" collapsed="false">
      <c r="A457" s="46" t="n">
        <v>45185</v>
      </c>
      <c r="B457" s="1" t="s">
        <v>525</v>
      </c>
      <c r="C457" s="1" t="s">
        <v>18</v>
      </c>
      <c r="D457" s="1" t="s">
        <v>142</v>
      </c>
      <c r="E457" s="1" t="s">
        <v>520</v>
      </c>
      <c r="F457" s="23" t="s">
        <v>542</v>
      </c>
    </row>
    <row r="458" customFormat="false" ht="13.8" hidden="true" customHeight="false" outlineLevel="2" collapsed="false">
      <c r="A458" s="46" t="n">
        <v>45188</v>
      </c>
      <c r="B458" s="1" t="s">
        <v>52</v>
      </c>
      <c r="C458" s="1" t="s">
        <v>18</v>
      </c>
      <c r="D458" s="1" t="s">
        <v>142</v>
      </c>
      <c r="E458" s="1" t="s">
        <v>163</v>
      </c>
      <c r="F458" s="23" t="s">
        <v>543</v>
      </c>
    </row>
    <row r="459" customFormat="false" ht="13.8" hidden="true" customHeight="false" outlineLevel="2" collapsed="false">
      <c r="A459" s="46" t="n">
        <v>45190</v>
      </c>
      <c r="B459" s="1" t="s">
        <v>52</v>
      </c>
      <c r="C459" s="1" t="s">
        <v>18</v>
      </c>
      <c r="D459" s="1" t="s">
        <v>142</v>
      </c>
      <c r="E459" s="1" t="s">
        <v>138</v>
      </c>
      <c r="F459" s="23" t="s">
        <v>544</v>
      </c>
    </row>
    <row r="460" customFormat="false" ht="13.8" hidden="true" customHeight="false" outlineLevel="2" collapsed="false">
      <c r="A460" s="46" t="n">
        <v>45192</v>
      </c>
      <c r="B460" s="1" t="s">
        <v>52</v>
      </c>
      <c r="C460" s="1" t="s">
        <v>18</v>
      </c>
      <c r="D460" s="1" t="s">
        <v>142</v>
      </c>
      <c r="E460" s="1" t="s">
        <v>467</v>
      </c>
    </row>
    <row r="461" customFormat="false" ht="13.8" hidden="true" customHeight="false" outlineLevel="2" collapsed="false">
      <c r="A461" s="46" t="n">
        <v>45195</v>
      </c>
      <c r="B461" s="1" t="s">
        <v>52</v>
      </c>
      <c r="C461" s="1" t="s">
        <v>18</v>
      </c>
      <c r="D461" s="1" t="s">
        <v>142</v>
      </c>
      <c r="E461" s="1" t="s">
        <v>467</v>
      </c>
    </row>
    <row r="462" customFormat="false" ht="13.8" hidden="true" customHeight="false" outlineLevel="2" collapsed="false">
      <c r="A462" s="46" t="n">
        <v>45198</v>
      </c>
      <c r="B462" s="1" t="s">
        <v>52</v>
      </c>
      <c r="C462" s="1" t="s">
        <v>18</v>
      </c>
      <c r="D462" s="1" t="s">
        <v>142</v>
      </c>
      <c r="E462" s="1" t="s">
        <v>467</v>
      </c>
    </row>
    <row r="463" customFormat="false" ht="13.8" hidden="true" customHeight="false" outlineLevel="1" collapsed="true">
      <c r="A463" s="1" t="s">
        <v>199</v>
      </c>
      <c r="B463" s="50" t="n">
        <f aca="false">SUM(C463:E463)</f>
        <v>5</v>
      </c>
      <c r="C463" s="10" t="n">
        <v>0</v>
      </c>
      <c r="D463" s="11" t="n">
        <v>0</v>
      </c>
      <c r="E463" s="12" t="n">
        <v>5</v>
      </c>
    </row>
    <row r="464" customFormat="false" ht="13.8" hidden="true" customHeight="false" outlineLevel="2" collapsed="false">
      <c r="A464" s="46" t="n">
        <v>45202</v>
      </c>
      <c r="B464" s="1" t="s">
        <v>55</v>
      </c>
      <c r="C464" s="1" t="s">
        <v>18</v>
      </c>
      <c r="D464" s="1" t="s">
        <v>142</v>
      </c>
      <c r="E464" s="1" t="s">
        <v>545</v>
      </c>
      <c r="F464" s="23" t="s">
        <v>546</v>
      </c>
    </row>
    <row r="465" customFormat="false" ht="13.8" hidden="true" customHeight="false" outlineLevel="2" collapsed="false">
      <c r="A465" s="46" t="n">
        <v>45207</v>
      </c>
      <c r="B465" s="1" t="s">
        <v>55</v>
      </c>
      <c r="C465" s="1" t="s">
        <v>18</v>
      </c>
      <c r="D465" s="1" t="s">
        <v>142</v>
      </c>
    </row>
    <row r="466" customFormat="false" ht="13.8" hidden="true" customHeight="false" outlineLevel="2" collapsed="false">
      <c r="A466" s="46" t="n">
        <v>45218</v>
      </c>
      <c r="B466" s="1" t="s">
        <v>547</v>
      </c>
      <c r="C466" s="1" t="s">
        <v>18</v>
      </c>
      <c r="D466" s="1" t="s">
        <v>142</v>
      </c>
    </row>
    <row r="467" customFormat="false" ht="13.8" hidden="true" customHeight="false" outlineLevel="2" collapsed="false">
      <c r="A467" s="46" t="n">
        <v>45219</v>
      </c>
      <c r="B467" s="1" t="s">
        <v>548</v>
      </c>
      <c r="C467" s="1" t="s">
        <v>18</v>
      </c>
      <c r="D467" s="1" t="s">
        <v>142</v>
      </c>
    </row>
    <row r="468" customFormat="false" ht="13.8" hidden="true" customHeight="false" outlineLevel="2" collapsed="false">
      <c r="A468" s="46" t="n">
        <v>45225</v>
      </c>
      <c r="B468" s="1" t="s">
        <v>55</v>
      </c>
      <c r="C468" s="1" t="s">
        <v>18</v>
      </c>
      <c r="D468" s="1" t="s">
        <v>142</v>
      </c>
      <c r="E468" s="1" t="s">
        <v>549</v>
      </c>
    </row>
    <row r="469" customFormat="false" ht="13.8" hidden="true" customHeight="false" outlineLevel="1" collapsed="true">
      <c r="A469" s="1" t="s">
        <v>206</v>
      </c>
      <c r="B469" s="50" t="n">
        <f aca="false">SUM(C469:E469)</f>
        <v>8</v>
      </c>
      <c r="C469" s="10" t="n">
        <v>2</v>
      </c>
      <c r="D469" s="11" t="n">
        <v>0</v>
      </c>
      <c r="E469" s="12" t="n">
        <v>6</v>
      </c>
    </row>
    <row r="470" customFormat="false" ht="13.8" hidden="true" customHeight="false" outlineLevel="2" collapsed="false">
      <c r="A470" s="46" t="n">
        <v>45237</v>
      </c>
      <c r="B470" s="1" t="s">
        <v>547</v>
      </c>
      <c r="C470" s="1" t="s">
        <v>18</v>
      </c>
      <c r="D470" s="1" t="s">
        <v>142</v>
      </c>
    </row>
    <row r="471" customFormat="false" ht="13.8" hidden="true" customHeight="false" outlineLevel="2" collapsed="false">
      <c r="A471" s="46" t="n">
        <v>45239</v>
      </c>
      <c r="B471" s="1" t="s">
        <v>550</v>
      </c>
      <c r="C471" s="1" t="s">
        <v>18</v>
      </c>
      <c r="D471" s="1" t="s">
        <v>142</v>
      </c>
      <c r="E471" s="1" t="s">
        <v>520</v>
      </c>
      <c r="F471" s="23" t="s">
        <v>537</v>
      </c>
    </row>
    <row r="472" customFormat="false" ht="13.8" hidden="true" customHeight="false" outlineLevel="2" collapsed="false">
      <c r="A472" s="46" t="n">
        <v>45240</v>
      </c>
      <c r="B472" s="1" t="s">
        <v>551</v>
      </c>
      <c r="C472" s="1" t="s">
        <v>18</v>
      </c>
      <c r="D472" s="1" t="s">
        <v>142</v>
      </c>
    </row>
    <row r="473" customFormat="false" ht="13.8" hidden="true" customHeight="false" outlineLevel="2" collapsed="false">
      <c r="A473" s="46" t="n">
        <v>45244</v>
      </c>
      <c r="B473" s="1" t="s">
        <v>55</v>
      </c>
      <c r="C473" s="1" t="s">
        <v>18</v>
      </c>
      <c r="D473" s="1" t="s">
        <v>142</v>
      </c>
    </row>
    <row r="474" customFormat="false" ht="13.8" hidden="true" customHeight="false" outlineLevel="2" collapsed="false">
      <c r="A474" s="28" t="n">
        <v>45252</v>
      </c>
      <c r="B474" s="1" t="s">
        <v>552</v>
      </c>
      <c r="C474" s="1" t="s">
        <v>18</v>
      </c>
      <c r="D474" s="1" t="s">
        <v>142</v>
      </c>
    </row>
    <row r="475" customFormat="false" ht="13.8" hidden="true" customHeight="false" outlineLevel="2" collapsed="false">
      <c r="A475" s="46" t="n">
        <v>45257</v>
      </c>
      <c r="B475" s="1" t="s">
        <v>214</v>
      </c>
      <c r="C475" s="1" t="s">
        <v>18</v>
      </c>
      <c r="D475" s="1" t="s">
        <v>142</v>
      </c>
    </row>
    <row r="476" customFormat="false" ht="13.8" hidden="true" customHeight="false" outlineLevel="2" collapsed="false">
      <c r="A476" s="46" t="n">
        <v>45258</v>
      </c>
      <c r="B476" s="1" t="s">
        <v>553</v>
      </c>
      <c r="C476" s="1" t="s">
        <v>18</v>
      </c>
      <c r="D476" s="1" t="s">
        <v>142</v>
      </c>
    </row>
    <row r="477" customFormat="false" ht="23.85" hidden="true" customHeight="false" outlineLevel="2" collapsed="false">
      <c r="A477" s="28" t="n">
        <v>45260</v>
      </c>
      <c r="B477" s="1" t="s">
        <v>554</v>
      </c>
      <c r="C477" s="1" t="s">
        <v>18</v>
      </c>
      <c r="D477" s="1" t="s">
        <v>142</v>
      </c>
      <c r="E477" s="1" t="s">
        <v>8</v>
      </c>
      <c r="F477" s="23" t="s">
        <v>555</v>
      </c>
    </row>
    <row r="478" customFormat="false" ht="13.8" hidden="true" customHeight="false" outlineLevel="1" collapsed="true">
      <c r="A478" s="1" t="s">
        <v>223</v>
      </c>
      <c r="B478" s="50" t="n">
        <f aca="false">SUM(C478:E478)</f>
        <v>3</v>
      </c>
      <c r="C478" s="10" t="n">
        <v>1</v>
      </c>
      <c r="D478" s="11" t="n">
        <v>0</v>
      </c>
      <c r="E478" s="12" t="n">
        <v>2</v>
      </c>
    </row>
    <row r="479" customFormat="false" ht="13.8" hidden="true" customHeight="false" outlineLevel="2" collapsed="false">
      <c r="A479" s="46" t="n">
        <v>45271</v>
      </c>
      <c r="B479" s="1" t="s">
        <v>43</v>
      </c>
      <c r="C479" s="1" t="s">
        <v>18</v>
      </c>
      <c r="D479" s="1" t="s">
        <v>142</v>
      </c>
      <c r="E479" s="1" t="s">
        <v>8</v>
      </c>
    </row>
    <row r="480" customFormat="false" ht="13.8" hidden="true" customHeight="false" outlineLevel="2" collapsed="false">
      <c r="A480" s="28" t="n">
        <v>45275</v>
      </c>
      <c r="B480" s="1" t="s">
        <v>556</v>
      </c>
      <c r="C480" s="1" t="s">
        <v>18</v>
      </c>
      <c r="D480" s="1" t="s">
        <v>142</v>
      </c>
      <c r="E480" s="1" t="s">
        <v>557</v>
      </c>
    </row>
    <row r="481" customFormat="false" ht="13.8" hidden="true" customHeight="false" outlineLevel="2" collapsed="false">
      <c r="A481" s="46" t="n">
        <v>45278</v>
      </c>
      <c r="B481" s="1" t="s">
        <v>558</v>
      </c>
      <c r="C481" s="1" t="s">
        <v>18</v>
      </c>
      <c r="D481" s="1" t="s">
        <v>142</v>
      </c>
    </row>
    <row r="482" customFormat="false" ht="19.7" hidden="false" customHeight="false" outlineLevel="0" collapsed="true">
      <c r="A482" s="24" t="n">
        <v>2024</v>
      </c>
      <c r="B482" s="51" t="n">
        <f aca="false">SUM(C482:E482)</f>
        <v>84</v>
      </c>
      <c r="C482" s="25" t="n">
        <f aca="false">C483+C488+C504+C527+C542+C548+C560+C568+C573</f>
        <v>14</v>
      </c>
      <c r="D482" s="26" t="n">
        <f aca="false">D483+D488+D568+D573</f>
        <v>3</v>
      </c>
      <c r="E482" s="27" t="n">
        <f aca="false">E483+E488+E492+E504+E512+E527+E537+E542+E548+E560+E568+E573</f>
        <v>67</v>
      </c>
      <c r="F482" s="2" t="s">
        <v>559</v>
      </c>
    </row>
    <row r="483" customFormat="false" ht="13.8" hidden="true" customHeight="false" outlineLevel="1" collapsed="false">
      <c r="A483" s="1" t="s">
        <v>248</v>
      </c>
      <c r="B483" s="3" t="n">
        <f aca="false">SUM(C483:E483)</f>
        <v>4</v>
      </c>
      <c r="C483" s="10" t="n">
        <v>1</v>
      </c>
      <c r="D483" s="11" t="n">
        <v>0</v>
      </c>
      <c r="E483" s="12" t="n">
        <v>3</v>
      </c>
    </row>
    <row r="484" customFormat="false" ht="23.85" hidden="true" customHeight="false" outlineLevel="2" collapsed="false">
      <c r="A484" s="28" t="n">
        <v>45300</v>
      </c>
      <c r="B484" s="1" t="s">
        <v>558</v>
      </c>
      <c r="C484" s="1" t="s">
        <v>18</v>
      </c>
      <c r="D484" s="1" t="s">
        <v>142</v>
      </c>
      <c r="E484" s="1" t="s">
        <v>560</v>
      </c>
      <c r="F484" s="23" t="s">
        <v>561</v>
      </c>
    </row>
    <row r="485" customFormat="false" ht="23.85" hidden="true" customHeight="false" outlineLevel="2" collapsed="false">
      <c r="A485" s="21" t="n">
        <v>45310</v>
      </c>
      <c r="B485" s="1" t="s">
        <v>562</v>
      </c>
      <c r="C485" s="1" t="s">
        <v>18</v>
      </c>
      <c r="D485" s="1" t="s">
        <v>142</v>
      </c>
      <c r="E485" s="1" t="s">
        <v>563</v>
      </c>
      <c r="F485" s="23" t="s">
        <v>564</v>
      </c>
    </row>
    <row r="486" customFormat="false" ht="13.8" hidden="true" customHeight="false" outlineLevel="2" collapsed="false">
      <c r="A486" s="21" t="n">
        <v>45317</v>
      </c>
      <c r="B486" s="1" t="s">
        <v>565</v>
      </c>
      <c r="C486" s="1" t="s">
        <v>18</v>
      </c>
      <c r="D486" s="1" t="s">
        <v>142</v>
      </c>
      <c r="E486" s="1" t="s">
        <v>566</v>
      </c>
    </row>
    <row r="487" customFormat="false" ht="13.8" hidden="true" customHeight="false" outlineLevel="2" collapsed="false">
      <c r="A487" s="21" t="n">
        <v>45321</v>
      </c>
      <c r="B487" s="1" t="s">
        <v>562</v>
      </c>
      <c r="C487" s="1" t="s">
        <v>18</v>
      </c>
      <c r="D487" s="1" t="s">
        <v>142</v>
      </c>
      <c r="E487" s="1" t="s">
        <v>8</v>
      </c>
    </row>
    <row r="488" customFormat="false" ht="13.8" hidden="true" customHeight="false" outlineLevel="1" collapsed="true">
      <c r="A488" s="1" t="s">
        <v>6</v>
      </c>
      <c r="B488" s="3" t="n">
        <f aca="false">SUM(C488:E488)</f>
        <v>3</v>
      </c>
      <c r="C488" s="10" t="n">
        <v>1</v>
      </c>
      <c r="D488" s="11" t="n">
        <v>1</v>
      </c>
      <c r="E488" s="12" t="n">
        <v>1</v>
      </c>
    </row>
    <row r="489" customFormat="false" ht="23.85" hidden="true" customHeight="false" outlineLevel="2" collapsed="false">
      <c r="A489" s="28" t="n">
        <v>45331</v>
      </c>
      <c r="B489" s="1" t="s">
        <v>567</v>
      </c>
      <c r="C489" s="1" t="s">
        <v>18</v>
      </c>
      <c r="D489" s="1" t="s">
        <v>142</v>
      </c>
      <c r="E489" s="1" t="s">
        <v>526</v>
      </c>
      <c r="F489" s="23" t="s">
        <v>568</v>
      </c>
    </row>
    <row r="490" customFormat="false" ht="13.8" hidden="true" customHeight="false" outlineLevel="2" collapsed="false">
      <c r="A490" s="46" t="n">
        <v>45345</v>
      </c>
      <c r="B490" s="1" t="s">
        <v>548</v>
      </c>
      <c r="C490" s="1" t="s">
        <v>18</v>
      </c>
      <c r="D490" s="1" t="s">
        <v>142</v>
      </c>
      <c r="E490" s="1" t="s">
        <v>450</v>
      </c>
      <c r="F490" s="23" t="s">
        <v>569</v>
      </c>
    </row>
    <row r="491" customFormat="false" ht="35.05" hidden="true" customHeight="false" outlineLevel="2" collapsed="false">
      <c r="A491" s="22" t="n">
        <v>45350</v>
      </c>
      <c r="B491" s="1" t="s">
        <v>567</v>
      </c>
      <c r="C491" s="1" t="s">
        <v>18</v>
      </c>
      <c r="D491" s="1" t="s">
        <v>142</v>
      </c>
      <c r="E491" s="1" t="s">
        <v>570</v>
      </c>
      <c r="F491" s="23" t="s">
        <v>571</v>
      </c>
    </row>
    <row r="492" customFormat="false" ht="13.8" hidden="true" customHeight="false" outlineLevel="1" collapsed="true">
      <c r="A492" s="1" t="s">
        <v>39</v>
      </c>
      <c r="B492" s="52" t="n">
        <f aca="false">SUM(C492:E492)</f>
        <v>11</v>
      </c>
      <c r="C492" s="10" t="n">
        <v>0</v>
      </c>
      <c r="D492" s="11" t="n">
        <v>0</v>
      </c>
      <c r="E492" s="12" t="n">
        <v>11</v>
      </c>
      <c r="F492" s="53" t="s">
        <v>572</v>
      </c>
    </row>
    <row r="493" customFormat="false" ht="13.8" hidden="true" customHeight="false" outlineLevel="2" collapsed="false">
      <c r="A493" s="46" t="n">
        <v>45356</v>
      </c>
      <c r="B493" s="1" t="s">
        <v>548</v>
      </c>
      <c r="C493" s="1" t="s">
        <v>18</v>
      </c>
      <c r="D493" s="1" t="s">
        <v>142</v>
      </c>
      <c r="E493" s="1" t="s">
        <v>450</v>
      </c>
    </row>
    <row r="494" customFormat="false" ht="13.8" hidden="true" customHeight="false" outlineLevel="2" collapsed="false">
      <c r="A494" s="46" t="n">
        <v>45361</v>
      </c>
      <c r="B494" s="1" t="s">
        <v>562</v>
      </c>
      <c r="C494" s="1" t="s">
        <v>18</v>
      </c>
      <c r="D494" s="1" t="s">
        <v>142</v>
      </c>
      <c r="E494" s="1" t="s">
        <v>450</v>
      </c>
    </row>
    <row r="495" customFormat="false" ht="13.8" hidden="true" customHeight="false" outlineLevel="2" collapsed="false">
      <c r="A495" s="46" t="n">
        <v>45363</v>
      </c>
      <c r="B495" s="1" t="s">
        <v>562</v>
      </c>
      <c r="C495" s="1" t="s">
        <v>18</v>
      </c>
      <c r="D495" s="1" t="s">
        <v>142</v>
      </c>
      <c r="E495" s="1" t="s">
        <v>8</v>
      </c>
    </row>
    <row r="496" customFormat="false" ht="13.8" hidden="true" customHeight="false" outlineLevel="2" collapsed="false">
      <c r="A496" s="46" t="n">
        <v>45366</v>
      </c>
      <c r="B496" s="1" t="s">
        <v>548</v>
      </c>
      <c r="C496" s="1" t="s">
        <v>18</v>
      </c>
      <c r="D496" s="1" t="s">
        <v>142</v>
      </c>
      <c r="E496" s="1" t="s">
        <v>450</v>
      </c>
    </row>
    <row r="497" customFormat="false" ht="13.8" hidden="true" customHeight="false" outlineLevel="2" collapsed="false">
      <c r="A497" s="46" t="n">
        <v>45369</v>
      </c>
      <c r="B497" s="1" t="s">
        <v>548</v>
      </c>
      <c r="C497" s="1" t="s">
        <v>18</v>
      </c>
      <c r="D497" s="1" t="s">
        <v>142</v>
      </c>
      <c r="E497" s="1" t="s">
        <v>450</v>
      </c>
    </row>
    <row r="498" customFormat="false" ht="13.8" hidden="true" customHeight="false" outlineLevel="2" collapsed="false">
      <c r="A498" s="46" t="n">
        <v>45370</v>
      </c>
      <c r="B498" s="1" t="s">
        <v>562</v>
      </c>
      <c r="C498" s="1" t="s">
        <v>18</v>
      </c>
      <c r="D498" s="1" t="s">
        <v>142</v>
      </c>
      <c r="E498" s="1" t="s">
        <v>450</v>
      </c>
    </row>
    <row r="499" customFormat="false" ht="13.8" hidden="true" customHeight="false" outlineLevel="2" collapsed="false">
      <c r="A499" s="46" t="n">
        <v>45372</v>
      </c>
      <c r="B499" s="1" t="s">
        <v>562</v>
      </c>
      <c r="C499" s="1" t="s">
        <v>18</v>
      </c>
      <c r="D499" s="1" t="s">
        <v>142</v>
      </c>
      <c r="E499" s="1" t="s">
        <v>450</v>
      </c>
    </row>
    <row r="500" customFormat="false" ht="13.8" hidden="true" customHeight="false" outlineLevel="2" collapsed="false">
      <c r="A500" s="46" t="n">
        <v>45376</v>
      </c>
      <c r="B500" s="1" t="s">
        <v>548</v>
      </c>
      <c r="C500" s="1" t="s">
        <v>18</v>
      </c>
      <c r="D500" s="1" t="s">
        <v>142</v>
      </c>
      <c r="E500" s="1" t="s">
        <v>450</v>
      </c>
    </row>
    <row r="501" customFormat="false" ht="13.8" hidden="true" customHeight="false" outlineLevel="2" collapsed="false">
      <c r="A501" s="46" t="n">
        <v>45377</v>
      </c>
      <c r="B501" s="1" t="s">
        <v>548</v>
      </c>
      <c r="C501" s="1" t="s">
        <v>18</v>
      </c>
      <c r="D501" s="1" t="s">
        <v>142</v>
      </c>
      <c r="E501" s="1" t="s">
        <v>450</v>
      </c>
    </row>
    <row r="502" customFormat="false" ht="13.8" hidden="true" customHeight="false" outlineLevel="2" collapsed="false">
      <c r="A502" s="46" t="n">
        <v>45378</v>
      </c>
      <c r="B502" s="1" t="s">
        <v>562</v>
      </c>
      <c r="C502" s="1" t="s">
        <v>18</v>
      </c>
      <c r="D502" s="1" t="s">
        <v>142</v>
      </c>
      <c r="E502" s="1" t="s">
        <v>450</v>
      </c>
    </row>
    <row r="503" customFormat="false" ht="13.8" hidden="true" customHeight="false" outlineLevel="2" collapsed="false">
      <c r="A503" s="46" t="n">
        <v>45380</v>
      </c>
      <c r="B503" s="1" t="s">
        <v>562</v>
      </c>
      <c r="C503" s="1" t="s">
        <v>18</v>
      </c>
      <c r="D503" s="1" t="s">
        <v>142</v>
      </c>
      <c r="E503" s="1" t="s">
        <v>450</v>
      </c>
    </row>
    <row r="504" customFormat="false" ht="13.8" hidden="true" customHeight="false" outlineLevel="1" collapsed="false">
      <c r="A504" s="1" t="s">
        <v>61</v>
      </c>
      <c r="B504" s="3" t="n">
        <f aca="false">SUM(C504:E504)</f>
        <v>7</v>
      </c>
      <c r="C504" s="10" t="n">
        <v>2</v>
      </c>
      <c r="D504" s="11" t="n">
        <v>0</v>
      </c>
      <c r="E504" s="12" t="n">
        <v>5</v>
      </c>
    </row>
    <row r="505" customFormat="false" ht="13.8" hidden="true" customHeight="false" outlineLevel="2" collapsed="false">
      <c r="A505" s="46" t="n">
        <v>45387</v>
      </c>
      <c r="B505" s="1" t="s">
        <v>562</v>
      </c>
      <c r="C505" s="1" t="s">
        <v>18</v>
      </c>
      <c r="D505" s="1" t="s">
        <v>142</v>
      </c>
      <c r="E505" s="1" t="s">
        <v>450</v>
      </c>
    </row>
    <row r="506" customFormat="false" ht="13.8" hidden="true" customHeight="false" outlineLevel="2" collapsed="false">
      <c r="A506" s="46" t="n">
        <v>45392</v>
      </c>
      <c r="B506" s="1" t="s">
        <v>562</v>
      </c>
      <c r="C506" s="1" t="s">
        <v>18</v>
      </c>
      <c r="D506" s="1" t="s">
        <v>142</v>
      </c>
      <c r="E506" s="1" t="s">
        <v>450</v>
      </c>
    </row>
    <row r="507" customFormat="false" ht="13.8" hidden="true" customHeight="false" outlineLevel="2" collapsed="false">
      <c r="A507" s="28" t="n">
        <v>45397</v>
      </c>
      <c r="B507" s="1" t="s">
        <v>567</v>
      </c>
      <c r="C507" s="1" t="s">
        <v>18</v>
      </c>
      <c r="D507" s="1" t="s">
        <v>142</v>
      </c>
      <c r="E507" s="1" t="s">
        <v>450</v>
      </c>
      <c r="F507" s="23" t="s">
        <v>573</v>
      </c>
    </row>
    <row r="508" customFormat="false" ht="13.8" hidden="true" customHeight="false" outlineLevel="2" collapsed="false">
      <c r="A508" s="28" t="n">
        <v>45401</v>
      </c>
      <c r="B508" s="1" t="s">
        <v>574</v>
      </c>
      <c r="C508" s="1" t="s">
        <v>18</v>
      </c>
      <c r="D508" s="1" t="s">
        <v>142</v>
      </c>
      <c r="E508" s="1" t="s">
        <v>450</v>
      </c>
    </row>
    <row r="509" customFormat="false" ht="13.8" hidden="true" customHeight="false" outlineLevel="2" collapsed="false">
      <c r="A509" s="46" t="n">
        <v>45410</v>
      </c>
      <c r="B509" s="1" t="s">
        <v>547</v>
      </c>
      <c r="C509" s="1" t="s">
        <v>18</v>
      </c>
      <c r="D509" s="1" t="s">
        <v>142</v>
      </c>
      <c r="E509" s="1" t="s">
        <v>575</v>
      </c>
    </row>
    <row r="510" customFormat="false" ht="13.8" hidden="true" customHeight="false" outlineLevel="2" collapsed="false">
      <c r="A510" s="46" t="n">
        <v>45411</v>
      </c>
      <c r="B510" s="1" t="s">
        <v>52</v>
      </c>
      <c r="C510" s="1" t="s">
        <v>18</v>
      </c>
      <c r="D510" s="1" t="s">
        <v>506</v>
      </c>
      <c r="E510" s="1" t="s">
        <v>576</v>
      </c>
    </row>
    <row r="511" customFormat="false" ht="13.8" hidden="true" customHeight="false" outlineLevel="2" collapsed="false">
      <c r="A511" s="46" t="n">
        <v>45411</v>
      </c>
      <c r="B511" s="1" t="s">
        <v>54</v>
      </c>
      <c r="C511" s="1" t="s">
        <v>18</v>
      </c>
      <c r="D511" s="1" t="s">
        <v>142</v>
      </c>
      <c r="E511" s="1" t="s">
        <v>577</v>
      </c>
      <c r="F511" s="23" t="s">
        <v>578</v>
      </c>
    </row>
    <row r="512" customFormat="false" ht="13.8" hidden="true" customHeight="false" outlineLevel="1" collapsed="false">
      <c r="A512" s="1" t="s">
        <v>91</v>
      </c>
      <c r="B512" s="52" t="n">
        <f aca="false">SUM(C512:E512)</f>
        <v>14</v>
      </c>
      <c r="C512" s="10" t="n">
        <v>0</v>
      </c>
      <c r="D512" s="11" t="n">
        <v>0</v>
      </c>
      <c r="E512" s="12" t="n">
        <v>14</v>
      </c>
      <c r="F512" s="54" t="s">
        <v>579</v>
      </c>
    </row>
    <row r="513" customFormat="false" ht="13.8" hidden="true" customHeight="false" outlineLevel="2" collapsed="false">
      <c r="A513" s="46" t="n">
        <v>45415</v>
      </c>
      <c r="B513" s="1" t="s">
        <v>562</v>
      </c>
      <c r="C513" s="1" t="s">
        <v>18</v>
      </c>
      <c r="D513" s="1" t="s">
        <v>142</v>
      </c>
    </row>
    <row r="514" customFormat="false" ht="13.8" hidden="true" customHeight="false" outlineLevel="2" collapsed="false">
      <c r="A514" s="46" t="n">
        <v>45419</v>
      </c>
      <c r="B514" s="1" t="s">
        <v>562</v>
      </c>
      <c r="C514" s="1" t="s">
        <v>18</v>
      </c>
      <c r="D514" s="1" t="s">
        <v>142</v>
      </c>
    </row>
    <row r="515" customFormat="false" ht="13.8" hidden="true" customHeight="false" outlineLevel="2" collapsed="false">
      <c r="A515" s="46" t="n">
        <v>45420</v>
      </c>
      <c r="B515" s="1" t="s">
        <v>548</v>
      </c>
      <c r="C515" s="1" t="s">
        <v>18</v>
      </c>
      <c r="D515" s="1" t="s">
        <v>142</v>
      </c>
    </row>
    <row r="516" customFormat="false" ht="13.8" hidden="true" customHeight="false" outlineLevel="2" collapsed="false">
      <c r="A516" s="46" t="n">
        <v>45425</v>
      </c>
      <c r="B516" s="1" t="s">
        <v>548</v>
      </c>
      <c r="C516" s="1" t="s">
        <v>18</v>
      </c>
      <c r="D516" s="1" t="s">
        <v>142</v>
      </c>
    </row>
    <row r="517" customFormat="false" ht="13.8" hidden="true" customHeight="false" outlineLevel="2" collapsed="false">
      <c r="A517" s="46" t="n">
        <v>45426</v>
      </c>
      <c r="B517" s="1" t="s">
        <v>580</v>
      </c>
      <c r="C517" s="1" t="s">
        <v>18</v>
      </c>
      <c r="D517" s="1" t="s">
        <v>142</v>
      </c>
    </row>
    <row r="518" customFormat="false" ht="13.8" hidden="true" customHeight="false" outlineLevel="2" collapsed="false">
      <c r="A518" s="46" t="n">
        <v>45427</v>
      </c>
      <c r="B518" s="1" t="s">
        <v>548</v>
      </c>
      <c r="C518" s="1" t="s">
        <v>18</v>
      </c>
      <c r="D518" s="1" t="s">
        <v>142</v>
      </c>
    </row>
    <row r="519" customFormat="false" ht="13.8" hidden="true" customHeight="false" outlineLevel="2" collapsed="false">
      <c r="A519" s="46" t="n">
        <v>45432</v>
      </c>
      <c r="B519" s="1" t="s">
        <v>52</v>
      </c>
      <c r="C519" s="1" t="s">
        <v>18</v>
      </c>
      <c r="D519" s="1" t="s">
        <v>142</v>
      </c>
    </row>
    <row r="520" customFormat="false" ht="13.8" hidden="true" customHeight="false" outlineLevel="2" collapsed="false">
      <c r="A520" s="46" t="n">
        <v>45433</v>
      </c>
      <c r="B520" s="1" t="s">
        <v>547</v>
      </c>
      <c r="C520" s="1" t="s">
        <v>18</v>
      </c>
      <c r="D520" s="1" t="s">
        <v>142</v>
      </c>
    </row>
    <row r="521" customFormat="false" ht="13.8" hidden="true" customHeight="false" outlineLevel="2" collapsed="false">
      <c r="A521" s="46" t="n">
        <v>45434</v>
      </c>
      <c r="B521" s="1" t="s">
        <v>548</v>
      </c>
      <c r="C521" s="1" t="s">
        <v>18</v>
      </c>
      <c r="D521" s="1" t="s">
        <v>142</v>
      </c>
    </row>
    <row r="522" customFormat="false" ht="13.8" hidden="true" customHeight="false" outlineLevel="2" collapsed="false">
      <c r="A522" s="46" t="n">
        <v>45435</v>
      </c>
      <c r="B522" s="1" t="s">
        <v>547</v>
      </c>
      <c r="C522" s="1" t="s">
        <v>18</v>
      </c>
      <c r="D522" s="1" t="s">
        <v>142</v>
      </c>
    </row>
    <row r="523" customFormat="false" ht="13.8" hidden="true" customHeight="false" outlineLevel="2" collapsed="false">
      <c r="A523" s="46" t="n">
        <v>45437</v>
      </c>
      <c r="B523" s="1" t="s">
        <v>581</v>
      </c>
      <c r="C523" s="1" t="s">
        <v>18</v>
      </c>
      <c r="D523" s="1" t="s">
        <v>142</v>
      </c>
    </row>
    <row r="524" customFormat="false" ht="13.8" hidden="true" customHeight="false" outlineLevel="2" collapsed="false">
      <c r="A524" s="46" t="n">
        <v>45438</v>
      </c>
      <c r="B524" s="1" t="s">
        <v>547</v>
      </c>
      <c r="C524" s="1" t="s">
        <v>18</v>
      </c>
      <c r="D524" s="1" t="s">
        <v>142</v>
      </c>
    </row>
    <row r="525" customFormat="false" ht="13.8" hidden="true" customHeight="false" outlineLevel="2" collapsed="false">
      <c r="A525" s="46" t="n">
        <v>45441</v>
      </c>
      <c r="B525" s="1" t="s">
        <v>54</v>
      </c>
      <c r="C525" s="1" t="s">
        <v>18</v>
      </c>
      <c r="D525" s="1" t="s">
        <v>142</v>
      </c>
      <c r="E525" s="1" t="s">
        <v>576</v>
      </c>
    </row>
    <row r="526" customFormat="false" ht="13.8" hidden="true" customHeight="false" outlineLevel="2" collapsed="false">
      <c r="A526" s="46" t="n">
        <v>45443</v>
      </c>
      <c r="B526" s="1" t="s">
        <v>562</v>
      </c>
      <c r="C526" s="1" t="s">
        <v>18</v>
      </c>
      <c r="D526" s="1" t="s">
        <v>142</v>
      </c>
      <c r="E526" s="1" t="s">
        <v>582</v>
      </c>
      <c r="F526" s="23" t="s">
        <v>583</v>
      </c>
    </row>
    <row r="527" customFormat="false" ht="13.8" hidden="true" customHeight="false" outlineLevel="1" collapsed="false">
      <c r="A527" s="1" t="s">
        <v>115</v>
      </c>
      <c r="B527" s="3" t="n">
        <f aca="false">SUM(C527:E527)</f>
        <v>8</v>
      </c>
      <c r="C527" s="10" t="n">
        <v>3</v>
      </c>
      <c r="D527" s="11" t="n">
        <v>0</v>
      </c>
      <c r="E527" s="12" t="n">
        <v>5</v>
      </c>
    </row>
    <row r="528" customFormat="false" ht="13.8" hidden="true" customHeight="false" outlineLevel="2" collapsed="false">
      <c r="A528" s="46" t="n">
        <v>45445</v>
      </c>
      <c r="B528" s="1" t="s">
        <v>584</v>
      </c>
      <c r="C528" s="1" t="s">
        <v>18</v>
      </c>
      <c r="D528" s="1" t="s">
        <v>142</v>
      </c>
    </row>
    <row r="529" customFormat="false" ht="13.8" hidden="true" customHeight="false" outlineLevel="2" collapsed="false">
      <c r="A529" s="28" t="n">
        <v>45446</v>
      </c>
      <c r="B529" s="1" t="s">
        <v>585</v>
      </c>
      <c r="C529" s="1" t="s">
        <v>18</v>
      </c>
      <c r="D529" s="1" t="s">
        <v>142</v>
      </c>
      <c r="E529" s="1" t="s">
        <v>8</v>
      </c>
      <c r="F529" s="23" t="s">
        <v>586</v>
      </c>
    </row>
    <row r="530" customFormat="false" ht="13.8" hidden="true" customHeight="false" outlineLevel="2" collapsed="false">
      <c r="A530" s="28" t="n">
        <v>45447</v>
      </c>
      <c r="B530" s="1" t="s">
        <v>585</v>
      </c>
      <c r="C530" s="1" t="s">
        <v>18</v>
      </c>
      <c r="D530" s="1" t="s">
        <v>142</v>
      </c>
      <c r="E530" s="1" t="s">
        <v>8</v>
      </c>
      <c r="F530" s="23" t="s">
        <v>586</v>
      </c>
    </row>
    <row r="531" customFormat="false" ht="13.8" hidden="true" customHeight="false" outlineLevel="2" collapsed="false">
      <c r="A531" s="28" t="n">
        <v>45448</v>
      </c>
      <c r="B531" s="1" t="s">
        <v>585</v>
      </c>
      <c r="C531" s="1" t="s">
        <v>18</v>
      </c>
      <c r="D531" s="1" t="s">
        <v>142</v>
      </c>
      <c r="E531" s="1" t="s">
        <v>8</v>
      </c>
      <c r="F531" s="23" t="s">
        <v>586</v>
      </c>
    </row>
    <row r="532" customFormat="false" ht="13.8" hidden="true" customHeight="false" outlineLevel="2" collapsed="false">
      <c r="A532" s="46" t="n">
        <v>45452</v>
      </c>
      <c r="B532" s="1" t="s">
        <v>587</v>
      </c>
      <c r="C532" s="1" t="s">
        <v>18</v>
      </c>
      <c r="D532" s="1" t="s">
        <v>142</v>
      </c>
    </row>
    <row r="533" customFormat="false" ht="13.8" hidden="true" customHeight="false" outlineLevel="2" collapsed="false">
      <c r="A533" s="28" t="n">
        <v>45454</v>
      </c>
      <c r="B533" s="1" t="s">
        <v>558</v>
      </c>
      <c r="C533" s="1" t="s">
        <v>18</v>
      </c>
      <c r="D533" s="1" t="s">
        <v>142</v>
      </c>
    </row>
    <row r="534" customFormat="false" ht="13.8" hidden="true" customHeight="false" outlineLevel="2" collapsed="false">
      <c r="A534" s="46" t="n">
        <v>45461</v>
      </c>
      <c r="B534" s="1" t="s">
        <v>547</v>
      </c>
      <c r="C534" s="1" t="s">
        <v>18</v>
      </c>
      <c r="D534" s="1" t="s">
        <v>142</v>
      </c>
    </row>
    <row r="535" customFormat="false" ht="13.8" hidden="true" customHeight="false" outlineLevel="2" collapsed="false">
      <c r="A535" s="46" t="n">
        <v>45464</v>
      </c>
      <c r="B535" s="1" t="s">
        <v>548</v>
      </c>
      <c r="C535" s="1" t="s">
        <v>18</v>
      </c>
      <c r="D535" s="1" t="s">
        <v>142</v>
      </c>
    </row>
    <row r="536" customFormat="false" ht="13.8" hidden="true" customHeight="false" outlineLevel="2" collapsed="false">
      <c r="A536" s="46" t="n">
        <v>45469</v>
      </c>
      <c r="B536" s="1" t="s">
        <v>562</v>
      </c>
      <c r="C536" s="1" t="s">
        <v>18</v>
      </c>
      <c r="D536" s="1" t="s">
        <v>142</v>
      </c>
    </row>
    <row r="537" customFormat="false" ht="13.8" hidden="true" customHeight="false" outlineLevel="1" collapsed="false">
      <c r="A537" s="1" t="s">
        <v>156</v>
      </c>
      <c r="B537" s="3" t="n">
        <f aca="false">SUM(C537:E537)</f>
        <v>4</v>
      </c>
      <c r="C537" s="10" t="n">
        <v>0</v>
      </c>
      <c r="D537" s="11" t="n">
        <v>0</v>
      </c>
      <c r="E537" s="12" t="n">
        <v>4</v>
      </c>
    </row>
    <row r="538" customFormat="false" ht="13.8" hidden="true" customHeight="false" outlineLevel="2" collapsed="false">
      <c r="A538" s="46" t="n">
        <v>45475</v>
      </c>
      <c r="B538" s="1" t="s">
        <v>562</v>
      </c>
      <c r="C538" s="1" t="s">
        <v>18</v>
      </c>
      <c r="D538" s="1" t="s">
        <v>142</v>
      </c>
      <c r="E538" s="1" t="s">
        <v>430</v>
      </c>
    </row>
    <row r="539" customFormat="false" ht="13.8" hidden="true" customHeight="false" outlineLevel="2" collapsed="false">
      <c r="A539" s="46" t="n">
        <v>45483</v>
      </c>
      <c r="B539" s="1" t="s">
        <v>562</v>
      </c>
      <c r="C539" s="1" t="s">
        <v>18</v>
      </c>
      <c r="D539" s="1" t="s">
        <v>142</v>
      </c>
      <c r="E539" s="1" t="s">
        <v>430</v>
      </c>
    </row>
    <row r="540" customFormat="false" ht="13.8" hidden="true" customHeight="false" outlineLevel="2" collapsed="false">
      <c r="A540" s="46" t="n">
        <v>45491</v>
      </c>
      <c r="B540" s="1" t="s">
        <v>588</v>
      </c>
      <c r="C540" s="1" t="s">
        <v>18</v>
      </c>
      <c r="D540" s="1" t="s">
        <v>142</v>
      </c>
      <c r="E540" s="1" t="s">
        <v>430</v>
      </c>
    </row>
    <row r="541" customFormat="false" ht="13.8" hidden="true" customHeight="false" outlineLevel="2" collapsed="false">
      <c r="A541" s="46" t="n">
        <v>45496</v>
      </c>
      <c r="B541" s="1" t="s">
        <v>52</v>
      </c>
      <c r="C541" s="1" t="s">
        <v>18</v>
      </c>
      <c r="D541" s="1" t="s">
        <v>142</v>
      </c>
      <c r="E541" s="1" t="s">
        <v>163</v>
      </c>
      <c r="F541" s="23" t="s">
        <v>589</v>
      </c>
    </row>
    <row r="542" customFormat="false" ht="13.8" hidden="true" customHeight="false" outlineLevel="1" collapsed="false">
      <c r="A542" s="1" t="s">
        <v>190</v>
      </c>
      <c r="B542" s="3" t="n">
        <f aca="false">SUM(C542:E542)</f>
        <v>5</v>
      </c>
      <c r="C542" s="10" t="n">
        <v>1</v>
      </c>
      <c r="D542" s="11" t="n">
        <v>0</v>
      </c>
      <c r="E542" s="12" t="n">
        <v>4</v>
      </c>
    </row>
    <row r="543" customFormat="false" ht="13.8" hidden="true" customHeight="false" outlineLevel="2" collapsed="false">
      <c r="A543" s="46" t="n">
        <v>45509</v>
      </c>
      <c r="B543" s="1" t="s">
        <v>548</v>
      </c>
      <c r="C543" s="1" t="s">
        <v>18</v>
      </c>
      <c r="D543" s="1" t="s">
        <v>142</v>
      </c>
      <c r="E543" s="1" t="s">
        <v>430</v>
      </c>
    </row>
    <row r="544" customFormat="false" ht="13.8" hidden="true" customHeight="false" outlineLevel="2" collapsed="false">
      <c r="A544" s="46" t="n">
        <v>45516</v>
      </c>
      <c r="B544" s="1" t="s">
        <v>590</v>
      </c>
      <c r="C544" s="1" t="s">
        <v>18</v>
      </c>
      <c r="D544" s="1" t="s">
        <v>142</v>
      </c>
      <c r="E544" s="1" t="s">
        <v>430</v>
      </c>
    </row>
    <row r="545" customFormat="false" ht="13.8" hidden="true" customHeight="false" outlineLevel="2" collapsed="false">
      <c r="A545" s="46" t="n">
        <v>45522</v>
      </c>
      <c r="B545" s="1" t="s">
        <v>591</v>
      </c>
      <c r="C545" s="1" t="s">
        <v>18</v>
      </c>
      <c r="D545" s="1" t="s">
        <v>142</v>
      </c>
      <c r="F545" s="23" t="s">
        <v>592</v>
      </c>
    </row>
    <row r="546" customFormat="false" ht="13.8" hidden="true" customHeight="false" outlineLevel="2" collapsed="false">
      <c r="A546" s="28" t="n">
        <v>45531</v>
      </c>
      <c r="B546" s="1" t="s">
        <v>558</v>
      </c>
      <c r="C546" s="1" t="s">
        <v>18</v>
      </c>
      <c r="D546" s="1" t="s">
        <v>142</v>
      </c>
    </row>
    <row r="547" customFormat="false" ht="13.8" hidden="true" customHeight="false" outlineLevel="2" collapsed="false">
      <c r="A547" s="46" t="n">
        <v>45533</v>
      </c>
      <c r="B547" s="1" t="s">
        <v>562</v>
      </c>
      <c r="C547" s="1" t="s">
        <v>18</v>
      </c>
      <c r="D547" s="1" t="s">
        <v>142</v>
      </c>
      <c r="E547" s="1" t="s">
        <v>430</v>
      </c>
    </row>
    <row r="548" customFormat="false" ht="13.8" hidden="true" customHeight="false" outlineLevel="1" collapsed="false">
      <c r="A548" s="1" t="s">
        <v>195</v>
      </c>
      <c r="B548" s="52" t="n">
        <f aca="false">SUM(C548:E548)</f>
        <v>11</v>
      </c>
      <c r="C548" s="10" t="n">
        <v>3</v>
      </c>
      <c r="D548" s="11" t="n">
        <v>0</v>
      </c>
      <c r="E548" s="12" t="n">
        <v>8</v>
      </c>
      <c r="F548" s="53" t="s">
        <v>572</v>
      </c>
    </row>
    <row r="549" customFormat="false" ht="13.8" hidden="true" customHeight="false" outlineLevel="2" collapsed="false">
      <c r="A549" s="46" t="n">
        <v>45537</v>
      </c>
      <c r="B549" s="1" t="s">
        <v>562</v>
      </c>
      <c r="C549" s="1" t="s">
        <v>18</v>
      </c>
      <c r="D549" s="1" t="s">
        <v>142</v>
      </c>
      <c r="E549" s="1" t="s">
        <v>430</v>
      </c>
    </row>
    <row r="550" customFormat="false" ht="13.8" hidden="true" customHeight="false" outlineLevel="2" collapsed="false">
      <c r="A550" s="46" t="n">
        <v>45540</v>
      </c>
      <c r="B550" s="1" t="s">
        <v>562</v>
      </c>
      <c r="C550" s="1" t="s">
        <v>18</v>
      </c>
      <c r="D550" s="1" t="s">
        <v>142</v>
      </c>
      <c r="E550" s="1" t="s">
        <v>430</v>
      </c>
    </row>
    <row r="551" customFormat="false" ht="13.8" hidden="true" customHeight="false" outlineLevel="2" collapsed="false">
      <c r="A551" s="46" t="n">
        <v>45542</v>
      </c>
      <c r="B551" s="1" t="s">
        <v>593</v>
      </c>
      <c r="C551" s="1" t="s">
        <v>18</v>
      </c>
      <c r="D551" s="1" t="s">
        <v>142</v>
      </c>
      <c r="E551" s="1" t="s">
        <v>430</v>
      </c>
    </row>
    <row r="552" customFormat="false" ht="13.8" hidden="true" customHeight="false" outlineLevel="2" collapsed="false">
      <c r="A552" s="46" t="n">
        <v>45545</v>
      </c>
      <c r="B552" s="1" t="s">
        <v>562</v>
      </c>
      <c r="C552" s="1" t="s">
        <v>18</v>
      </c>
      <c r="D552" s="1" t="s">
        <v>142</v>
      </c>
      <c r="E552" s="1" t="s">
        <v>557</v>
      </c>
      <c r="F552" s="23" t="s">
        <v>594</v>
      </c>
    </row>
    <row r="553" customFormat="false" ht="13.8" hidden="true" customHeight="false" outlineLevel="2" collapsed="false">
      <c r="A553" s="28" t="n">
        <v>45548</v>
      </c>
      <c r="B553" s="1" t="s">
        <v>558</v>
      </c>
      <c r="C553" s="1" t="s">
        <v>18</v>
      </c>
      <c r="D553" s="1" t="s">
        <v>142</v>
      </c>
      <c r="E553" s="1" t="s">
        <v>557</v>
      </c>
    </row>
    <row r="554" customFormat="false" ht="13.8" hidden="true" customHeight="false" outlineLevel="2" collapsed="false">
      <c r="A554" s="28" t="n">
        <v>45551</v>
      </c>
      <c r="B554" s="1" t="s">
        <v>558</v>
      </c>
      <c r="C554" s="1" t="s">
        <v>18</v>
      </c>
      <c r="D554" s="1" t="s">
        <v>142</v>
      </c>
    </row>
    <row r="555" customFormat="false" ht="13.8" hidden="true" customHeight="false" outlineLevel="2" collapsed="false">
      <c r="A555" s="46" t="n">
        <v>45557</v>
      </c>
      <c r="B555" s="1" t="s">
        <v>595</v>
      </c>
      <c r="C555" s="1" t="s">
        <v>18</v>
      </c>
      <c r="D555" s="1" t="s">
        <v>142</v>
      </c>
      <c r="E555" s="1" t="s">
        <v>596</v>
      </c>
    </row>
    <row r="556" customFormat="false" ht="13.8" hidden="true" customHeight="false" outlineLevel="2" collapsed="false">
      <c r="A556" s="46" t="n">
        <v>45558</v>
      </c>
      <c r="B556" s="1" t="s">
        <v>597</v>
      </c>
      <c r="C556" s="1" t="s">
        <v>18</v>
      </c>
      <c r="D556" s="1" t="s">
        <v>142</v>
      </c>
      <c r="E556" s="1" t="s">
        <v>557</v>
      </c>
    </row>
    <row r="557" customFormat="false" ht="23.85" hidden="true" customHeight="false" outlineLevel="2" collapsed="false">
      <c r="A557" s="28" t="n">
        <v>45559</v>
      </c>
      <c r="B557" s="1" t="s">
        <v>558</v>
      </c>
      <c r="C557" s="1" t="s">
        <v>18</v>
      </c>
      <c r="D557" s="1" t="s">
        <v>142</v>
      </c>
      <c r="E557" s="1" t="s">
        <v>557</v>
      </c>
      <c r="F557" s="23" t="s">
        <v>598</v>
      </c>
    </row>
    <row r="558" customFormat="false" ht="13.8" hidden="true" customHeight="false" outlineLevel="2" collapsed="false">
      <c r="A558" s="46" t="n">
        <v>45560</v>
      </c>
      <c r="B558" s="1" t="s">
        <v>548</v>
      </c>
      <c r="C558" s="1" t="s">
        <v>18</v>
      </c>
      <c r="D558" s="1" t="s">
        <v>142</v>
      </c>
      <c r="E558" s="1" t="s">
        <v>599</v>
      </c>
      <c r="F558" s="2" t="s">
        <v>600</v>
      </c>
    </row>
    <row r="559" customFormat="false" ht="13.8" hidden="true" customHeight="false" outlineLevel="2" collapsed="false">
      <c r="A559" s="46" t="n">
        <v>45565</v>
      </c>
      <c r="B559" s="1" t="s">
        <v>601</v>
      </c>
      <c r="C559" s="1" t="s">
        <v>18</v>
      </c>
      <c r="D559" s="1" t="s">
        <v>142</v>
      </c>
      <c r="E559" s="1" t="s">
        <v>557</v>
      </c>
    </row>
    <row r="560" customFormat="false" ht="19.7" hidden="true" customHeight="false" outlineLevel="1" collapsed="false">
      <c r="A560" s="1" t="s">
        <v>199</v>
      </c>
      <c r="B560" s="3" t="n">
        <f aca="false">SUM(C560:E560)</f>
        <v>7</v>
      </c>
      <c r="C560" s="55" t="n">
        <v>1</v>
      </c>
      <c r="D560" s="56" t="n">
        <v>0</v>
      </c>
      <c r="E560" s="57" t="n">
        <v>6</v>
      </c>
      <c r="F560" s="58" t="s">
        <v>602</v>
      </c>
    </row>
    <row r="561" customFormat="false" ht="13.8" hidden="true" customHeight="false" outlineLevel="2" collapsed="false">
      <c r="A561" s="46" t="n">
        <v>45566</v>
      </c>
      <c r="B561" s="1" t="s">
        <v>603</v>
      </c>
      <c r="C561" s="1" t="s">
        <v>18</v>
      </c>
      <c r="D561" s="1" t="s">
        <v>142</v>
      </c>
      <c r="E561" s="1" t="s">
        <v>557</v>
      </c>
    </row>
    <row r="562" customFormat="false" ht="13.8" hidden="true" customHeight="false" outlineLevel="2" collapsed="false">
      <c r="A562" s="46" t="n">
        <v>45567</v>
      </c>
      <c r="B562" s="1" t="s">
        <v>548</v>
      </c>
      <c r="C562" s="1" t="s">
        <v>18</v>
      </c>
      <c r="D562" s="1" t="s">
        <v>142</v>
      </c>
      <c r="E562" s="1" t="s">
        <v>557</v>
      </c>
    </row>
    <row r="563" customFormat="false" ht="13.8" hidden="true" customHeight="false" outlineLevel="2" collapsed="false">
      <c r="A563" s="46" t="n">
        <v>45582</v>
      </c>
      <c r="B563" s="1" t="s">
        <v>547</v>
      </c>
      <c r="C563" s="1" t="s">
        <v>18</v>
      </c>
      <c r="D563" s="1" t="s">
        <v>142</v>
      </c>
    </row>
    <row r="564" customFormat="false" ht="13.8" hidden="true" customHeight="false" outlineLevel="2" collapsed="false">
      <c r="A564" s="46" t="n">
        <v>45583</v>
      </c>
      <c r="B564" s="1" t="s">
        <v>548</v>
      </c>
      <c r="C564" s="1" t="s">
        <v>18</v>
      </c>
      <c r="D564" s="1" t="s">
        <v>142</v>
      </c>
    </row>
    <row r="565" customFormat="false" ht="13.8" hidden="true" customHeight="false" outlineLevel="2" collapsed="false">
      <c r="A565" s="46" t="n">
        <v>45586</v>
      </c>
      <c r="B565" s="1" t="s">
        <v>525</v>
      </c>
      <c r="C565" s="1" t="s">
        <v>18</v>
      </c>
      <c r="D565" s="1" t="s">
        <v>142</v>
      </c>
      <c r="E565" s="1" t="s">
        <v>557</v>
      </c>
    </row>
    <row r="566" customFormat="false" ht="13.8" hidden="true" customHeight="false" outlineLevel="2" collapsed="false">
      <c r="A566" s="28" t="n">
        <v>45587</v>
      </c>
      <c r="B566" s="1" t="s">
        <v>604</v>
      </c>
      <c r="C566" s="1" t="s">
        <v>18</v>
      </c>
      <c r="D566" s="1" t="s">
        <v>142</v>
      </c>
      <c r="E566" s="1" t="s">
        <v>8</v>
      </c>
      <c r="F566" s="2" t="s">
        <v>605</v>
      </c>
    </row>
    <row r="567" customFormat="false" ht="13.8" hidden="true" customHeight="false" outlineLevel="2" collapsed="false">
      <c r="A567" s="46" t="n">
        <v>45588</v>
      </c>
      <c r="B567" s="1" t="s">
        <v>606</v>
      </c>
      <c r="C567" s="1" t="s">
        <v>18</v>
      </c>
      <c r="D567" s="1" t="s">
        <v>142</v>
      </c>
      <c r="E567" s="1" t="s">
        <v>557</v>
      </c>
      <c r="F567" s="2" t="s">
        <v>607</v>
      </c>
    </row>
    <row r="568" customFormat="false" ht="13.8" hidden="true" customHeight="false" outlineLevel="1" collapsed="false">
      <c r="A568" s="1" t="s">
        <v>206</v>
      </c>
      <c r="B568" s="3" t="n">
        <f aca="false">SUM(C568:E568)</f>
        <v>4</v>
      </c>
      <c r="C568" s="55" t="n">
        <v>1</v>
      </c>
      <c r="D568" s="56" t="n">
        <v>1</v>
      </c>
      <c r="E568" s="57" t="n">
        <v>2</v>
      </c>
    </row>
    <row r="569" customFormat="false" ht="46.25" hidden="true" customHeight="false" outlineLevel="2" collapsed="false">
      <c r="A569" s="46" t="n">
        <v>45604</v>
      </c>
      <c r="B569" s="1" t="s">
        <v>547</v>
      </c>
      <c r="C569" s="1" t="s">
        <v>18</v>
      </c>
      <c r="D569" s="1" t="s">
        <v>142</v>
      </c>
      <c r="E569" s="1" t="s">
        <v>163</v>
      </c>
      <c r="F569" s="23" t="s">
        <v>608</v>
      </c>
    </row>
    <row r="570" customFormat="false" ht="35.05" hidden="true" customHeight="false" outlineLevel="2" collapsed="false">
      <c r="A570" s="28" t="n">
        <v>45607</v>
      </c>
      <c r="B570" s="1" t="s">
        <v>278</v>
      </c>
      <c r="C570" s="1" t="s">
        <v>18</v>
      </c>
      <c r="D570" s="1" t="s">
        <v>142</v>
      </c>
      <c r="E570" s="1" t="s">
        <v>450</v>
      </c>
      <c r="F570" s="23" t="s">
        <v>609</v>
      </c>
    </row>
    <row r="571" customFormat="false" ht="13.8" hidden="true" customHeight="false" outlineLevel="2" collapsed="false">
      <c r="A571" s="46" t="n">
        <v>45618</v>
      </c>
      <c r="B571" s="1" t="s">
        <v>525</v>
      </c>
      <c r="C571" s="1" t="s">
        <v>18</v>
      </c>
      <c r="D571" s="1" t="s">
        <v>142</v>
      </c>
      <c r="E571" s="1" t="s">
        <v>450</v>
      </c>
      <c r="F571" s="2" t="s">
        <v>610</v>
      </c>
    </row>
    <row r="572" customFormat="false" ht="35.05" hidden="true" customHeight="false" outlineLevel="2" collapsed="false">
      <c r="A572" s="22" t="n">
        <v>45625</v>
      </c>
      <c r="B572" s="1" t="s">
        <v>611</v>
      </c>
      <c r="C572" s="1" t="s">
        <v>18</v>
      </c>
      <c r="D572" s="1" t="s">
        <v>142</v>
      </c>
      <c r="E572" s="1" t="s">
        <v>450</v>
      </c>
      <c r="F572" s="23" t="s">
        <v>612</v>
      </c>
    </row>
    <row r="573" customFormat="false" ht="13.8" hidden="true" customHeight="false" outlineLevel="1" collapsed="false">
      <c r="A573" s="1" t="s">
        <v>223</v>
      </c>
      <c r="B573" s="3" t="n">
        <f aca="false">SUM(C573:E573)</f>
        <v>6</v>
      </c>
      <c r="C573" s="55" t="n">
        <v>1</v>
      </c>
      <c r="D573" s="56" t="n">
        <v>1</v>
      </c>
      <c r="E573" s="57" t="n">
        <v>4</v>
      </c>
    </row>
    <row r="574" customFormat="false" ht="13.8" hidden="true" customHeight="false" outlineLevel="2" collapsed="false">
      <c r="A574" s="28" t="n">
        <v>45600</v>
      </c>
      <c r="B574" s="1" t="s">
        <v>613</v>
      </c>
      <c r="C574" s="1" t="s">
        <v>18</v>
      </c>
      <c r="D574" s="1" t="s">
        <v>142</v>
      </c>
      <c r="E574" s="1" t="s">
        <v>450</v>
      </c>
      <c r="F574" s="2" t="s">
        <v>614</v>
      </c>
    </row>
    <row r="575" customFormat="false" ht="13.8" hidden="true" customHeight="false" outlineLevel="2" collapsed="false">
      <c r="A575" s="46" t="n">
        <v>45637</v>
      </c>
      <c r="B575" s="1" t="s">
        <v>242</v>
      </c>
      <c r="C575" s="1" t="s">
        <v>44</v>
      </c>
      <c r="D575" s="1" t="s">
        <v>142</v>
      </c>
      <c r="E575" s="1" t="s">
        <v>8</v>
      </c>
      <c r="F575" s="2" t="s">
        <v>615</v>
      </c>
    </row>
    <row r="576" customFormat="false" ht="13.8" hidden="true" customHeight="false" outlineLevel="2" collapsed="false">
      <c r="A576" s="46" t="n">
        <v>45638</v>
      </c>
      <c r="B576" s="1" t="s">
        <v>616</v>
      </c>
      <c r="C576" s="1" t="s">
        <v>18</v>
      </c>
      <c r="D576" s="1" t="s">
        <v>142</v>
      </c>
      <c r="E576" s="1" t="s">
        <v>450</v>
      </c>
      <c r="F576" s="2" t="s">
        <v>617</v>
      </c>
    </row>
    <row r="577" customFormat="false" ht="13.8" hidden="true" customHeight="false" outlineLevel="2" collapsed="false">
      <c r="A577" s="46" t="n">
        <v>45644</v>
      </c>
      <c r="B577" s="1" t="s">
        <v>562</v>
      </c>
      <c r="C577" s="1" t="s">
        <v>18</v>
      </c>
      <c r="D577" s="1" t="s">
        <v>142</v>
      </c>
      <c r="E577" s="1" t="s">
        <v>450</v>
      </c>
    </row>
    <row r="578" customFormat="false" ht="13.8" hidden="true" customHeight="false" outlineLevel="2" collapsed="false">
      <c r="A578" s="46" t="n">
        <v>45651</v>
      </c>
      <c r="B578" s="1" t="s">
        <v>562</v>
      </c>
      <c r="C578" s="1" t="s">
        <v>18</v>
      </c>
      <c r="D578" s="1" t="s">
        <v>142</v>
      </c>
      <c r="E578" s="1" t="s">
        <v>450</v>
      </c>
    </row>
    <row r="579" customFormat="false" ht="13.8" hidden="true" customHeight="false" outlineLevel="2" collapsed="false">
      <c r="A579" s="22" t="n">
        <v>45653</v>
      </c>
      <c r="B579" s="1" t="s">
        <v>567</v>
      </c>
      <c r="C579" s="1" t="s">
        <v>18</v>
      </c>
      <c r="D579" s="1" t="s">
        <v>142</v>
      </c>
      <c r="E579" s="1" t="s">
        <v>450</v>
      </c>
    </row>
    <row r="580" customFormat="false" ht="13.8" hidden="false" customHeight="false" outlineLevel="0" collapsed="false">
      <c r="A580" s="24" t="n">
        <v>2025</v>
      </c>
      <c r="B580" s="42" t="n">
        <f aca="false">SUM(C580:E580)</f>
        <v>45</v>
      </c>
      <c r="C580" s="25" t="n">
        <f aca="false">C581+C584+C592+C600+C611+C617</f>
        <v>7</v>
      </c>
      <c r="D580" s="26" t="n">
        <v>0</v>
      </c>
      <c r="E580" s="27" t="n">
        <f aca="false">E584+E581+E592+E600+E605+E611+E617+E623+E628+E634</f>
        <v>38</v>
      </c>
      <c r="F580" s="59" t="s">
        <v>618</v>
      </c>
    </row>
    <row r="581" customFormat="false" ht="13.8" hidden="false" customHeight="false" outlineLevel="0" collapsed="false">
      <c r="A581" s="1" t="s">
        <v>248</v>
      </c>
      <c r="B581" s="3" t="n">
        <f aca="false">SUM(C581:E581)</f>
        <v>2</v>
      </c>
      <c r="C581" s="10" t="n">
        <v>1</v>
      </c>
      <c r="D581" s="11" t="n">
        <v>0</v>
      </c>
      <c r="E581" s="12" t="n">
        <v>1</v>
      </c>
    </row>
    <row r="582" customFormat="false" ht="13.8" hidden="true" customHeight="false" outlineLevel="1" collapsed="false">
      <c r="A582" s="21" t="n">
        <v>45301</v>
      </c>
      <c r="B582" s="1" t="s">
        <v>525</v>
      </c>
      <c r="C582" s="1" t="s">
        <v>18</v>
      </c>
      <c r="D582" s="1" t="s">
        <v>142</v>
      </c>
      <c r="E582" s="1" t="s">
        <v>8</v>
      </c>
    </row>
    <row r="583" customFormat="false" ht="13.8" hidden="true" customHeight="false" outlineLevel="1" collapsed="false">
      <c r="A583" s="28" t="n">
        <v>45678</v>
      </c>
      <c r="B583" s="1" t="s">
        <v>558</v>
      </c>
      <c r="C583" s="1" t="s">
        <v>18</v>
      </c>
      <c r="D583" s="1" t="s">
        <v>142</v>
      </c>
      <c r="E583" s="1" t="s">
        <v>557</v>
      </c>
    </row>
    <row r="584" customFormat="false" ht="13.8" hidden="false" customHeight="false" outlineLevel="0" collapsed="false">
      <c r="A584" s="1" t="s">
        <v>39</v>
      </c>
      <c r="B584" s="3" t="n">
        <f aca="false">SUM(C584:E584)</f>
        <v>7</v>
      </c>
      <c r="C584" s="10" t="n">
        <v>1</v>
      </c>
      <c r="D584" s="11" t="n">
        <v>0</v>
      </c>
      <c r="E584" s="12" t="n">
        <v>6</v>
      </c>
    </row>
    <row r="585" customFormat="false" ht="13.8" hidden="true" customHeight="false" outlineLevel="1" collapsed="false">
      <c r="A585" s="21" t="n">
        <v>45352</v>
      </c>
      <c r="B585" s="1" t="s">
        <v>562</v>
      </c>
      <c r="C585" s="1" t="s">
        <v>18</v>
      </c>
      <c r="D585" s="1" t="s">
        <v>142</v>
      </c>
      <c r="E585" s="1" t="s">
        <v>557</v>
      </c>
    </row>
    <row r="586" customFormat="false" ht="13.8" hidden="true" customHeight="false" outlineLevel="1" collapsed="false">
      <c r="A586" s="21" t="n">
        <v>45354</v>
      </c>
      <c r="B586" s="1" t="s">
        <v>619</v>
      </c>
      <c r="C586" s="1" t="s">
        <v>18</v>
      </c>
      <c r="D586" s="1" t="s">
        <v>142</v>
      </c>
      <c r="E586" s="1" t="s">
        <v>620</v>
      </c>
    </row>
    <row r="587" customFormat="false" ht="13.8" hidden="true" customHeight="false" outlineLevel="1" collapsed="false">
      <c r="A587" s="28" t="n">
        <v>45723</v>
      </c>
      <c r="B587" s="1" t="s">
        <v>621</v>
      </c>
      <c r="C587" s="1" t="s">
        <v>18</v>
      </c>
      <c r="D587" s="1" t="s">
        <v>142</v>
      </c>
      <c r="E587" s="1" t="s">
        <v>557</v>
      </c>
    </row>
    <row r="588" customFormat="false" ht="13.8" hidden="true" customHeight="false" outlineLevel="1" collapsed="false">
      <c r="A588" s="21" t="n">
        <v>45364</v>
      </c>
      <c r="B588" s="1" t="s">
        <v>597</v>
      </c>
      <c r="C588" s="1" t="s">
        <v>18</v>
      </c>
      <c r="D588" s="1" t="s">
        <v>142</v>
      </c>
      <c r="E588" s="1" t="s">
        <v>557</v>
      </c>
    </row>
    <row r="589" customFormat="false" ht="13.8" hidden="true" customHeight="false" outlineLevel="1" collapsed="false">
      <c r="A589" s="21" t="n">
        <v>45367</v>
      </c>
      <c r="B589" s="1" t="s">
        <v>525</v>
      </c>
      <c r="C589" s="1" t="s">
        <v>18</v>
      </c>
      <c r="D589" s="1" t="s">
        <v>142</v>
      </c>
      <c r="E589" s="1" t="s">
        <v>622</v>
      </c>
    </row>
    <row r="590" customFormat="false" ht="13.8" hidden="true" customHeight="false" outlineLevel="1" collapsed="false">
      <c r="A590" s="21" t="n">
        <v>45371</v>
      </c>
      <c r="B590" s="1" t="s">
        <v>525</v>
      </c>
      <c r="C590" s="1" t="s">
        <v>18</v>
      </c>
      <c r="D590" s="1" t="s">
        <v>142</v>
      </c>
      <c r="E590" s="1" t="s">
        <v>557</v>
      </c>
    </row>
    <row r="591" customFormat="false" ht="13.8" hidden="true" customHeight="false" outlineLevel="1" collapsed="false">
      <c r="A591" s="21" t="n">
        <v>45372</v>
      </c>
      <c r="B591" s="1" t="s">
        <v>525</v>
      </c>
      <c r="C591" s="1" t="s">
        <v>18</v>
      </c>
      <c r="D591" s="1" t="s">
        <v>142</v>
      </c>
      <c r="E591" s="1" t="s">
        <v>557</v>
      </c>
    </row>
    <row r="592" customFormat="false" ht="13.8" hidden="false" customHeight="false" outlineLevel="0" collapsed="false">
      <c r="A592" s="1" t="s">
        <v>61</v>
      </c>
      <c r="B592" s="3" t="n">
        <f aca="false">SUM(C592:E592)</f>
        <v>7</v>
      </c>
      <c r="C592" s="10" t="n">
        <v>0</v>
      </c>
      <c r="D592" s="11" t="n">
        <v>0</v>
      </c>
      <c r="E592" s="12" t="n">
        <v>7</v>
      </c>
    </row>
    <row r="593" customFormat="false" ht="13.8" hidden="true" customHeight="false" outlineLevel="1" collapsed="false">
      <c r="A593" s="21" t="n">
        <v>45385</v>
      </c>
      <c r="B593" s="1" t="s">
        <v>616</v>
      </c>
      <c r="C593" s="1" t="s">
        <v>18</v>
      </c>
      <c r="D593" s="1" t="s">
        <v>142</v>
      </c>
      <c r="E593" s="1" t="s">
        <v>8</v>
      </c>
    </row>
    <row r="594" customFormat="false" ht="13.8" hidden="true" customHeight="false" outlineLevel="1" collapsed="false">
      <c r="A594" s="21" t="n">
        <v>45392</v>
      </c>
      <c r="B594" s="1" t="s">
        <v>616</v>
      </c>
      <c r="C594" s="1" t="s">
        <v>18</v>
      </c>
      <c r="D594" s="1" t="s">
        <v>142</v>
      </c>
      <c r="E594" s="1" t="s">
        <v>450</v>
      </c>
    </row>
    <row r="595" customFormat="false" ht="13.8" hidden="true" customHeight="false" outlineLevel="1" collapsed="false">
      <c r="A595" s="21" t="n">
        <v>45396</v>
      </c>
      <c r="B595" s="1" t="s">
        <v>54</v>
      </c>
      <c r="C595" s="1" t="s">
        <v>18</v>
      </c>
      <c r="D595" s="1" t="s">
        <v>142</v>
      </c>
      <c r="E595" s="1" t="s">
        <v>138</v>
      </c>
      <c r="F595" s="2" t="s">
        <v>623</v>
      </c>
    </row>
    <row r="596" customFormat="false" ht="13.8" hidden="true" customHeight="false" outlineLevel="1" collapsed="false">
      <c r="A596" s="21" t="n">
        <v>45398</v>
      </c>
      <c r="B596" s="1" t="s">
        <v>525</v>
      </c>
      <c r="C596" s="1" t="s">
        <v>18</v>
      </c>
      <c r="D596" s="1" t="s">
        <v>142</v>
      </c>
      <c r="E596" s="1" t="s">
        <v>450</v>
      </c>
      <c r="F596" s="2" t="s">
        <v>624</v>
      </c>
    </row>
    <row r="597" customFormat="false" ht="13.8" hidden="true" customHeight="false" outlineLevel="1" collapsed="false">
      <c r="A597" s="21" t="n">
        <v>45403</v>
      </c>
      <c r="B597" s="1" t="s">
        <v>562</v>
      </c>
      <c r="C597" s="1" t="s">
        <v>18</v>
      </c>
      <c r="D597" s="1" t="s">
        <v>142</v>
      </c>
      <c r="E597" s="1" t="s">
        <v>450</v>
      </c>
    </row>
    <row r="598" customFormat="false" ht="13.8" hidden="true" customHeight="false" outlineLevel="1" collapsed="false">
      <c r="A598" s="21" t="n">
        <v>45407</v>
      </c>
      <c r="B598" s="1" t="s">
        <v>562</v>
      </c>
      <c r="C598" s="1" t="s">
        <v>18</v>
      </c>
      <c r="D598" s="1" t="s">
        <v>142</v>
      </c>
      <c r="E598" s="1" t="s">
        <v>450</v>
      </c>
    </row>
    <row r="599" customFormat="false" ht="13.8" hidden="true" customHeight="false" outlineLevel="1" collapsed="false">
      <c r="A599" s="21" t="n">
        <v>45411</v>
      </c>
      <c r="B599" s="1" t="s">
        <v>597</v>
      </c>
      <c r="C599" s="1" t="s">
        <v>18</v>
      </c>
      <c r="D599" s="1" t="s">
        <v>142</v>
      </c>
      <c r="E599" s="1" t="s">
        <v>450</v>
      </c>
    </row>
    <row r="600" customFormat="false" ht="13.8" hidden="false" customHeight="false" outlineLevel="0" collapsed="false">
      <c r="A600" s="1" t="s">
        <v>91</v>
      </c>
      <c r="B600" s="3" t="n">
        <f aca="false">SUM(C600:E600)</f>
        <v>4</v>
      </c>
      <c r="C600" s="10" t="n">
        <v>3</v>
      </c>
      <c r="D600" s="11" t="n">
        <v>0</v>
      </c>
      <c r="E600" s="12" t="n">
        <v>1</v>
      </c>
    </row>
    <row r="601" customFormat="false" ht="13.8" hidden="true" customHeight="false" outlineLevel="1" collapsed="false">
      <c r="A601" s="28" t="n">
        <v>45783</v>
      </c>
      <c r="B601" s="1" t="s">
        <v>625</v>
      </c>
      <c r="C601" s="1" t="s">
        <v>18</v>
      </c>
      <c r="D601" s="1" t="s">
        <v>142</v>
      </c>
      <c r="E601" s="1" t="s">
        <v>8</v>
      </c>
    </row>
    <row r="602" customFormat="false" ht="13.8" hidden="true" customHeight="false" outlineLevel="1" collapsed="false">
      <c r="A602" s="28" t="n">
        <v>45789</v>
      </c>
      <c r="B602" s="1" t="s">
        <v>626</v>
      </c>
      <c r="C602" s="1" t="s">
        <v>97</v>
      </c>
      <c r="D602" s="1" t="s">
        <v>142</v>
      </c>
      <c r="E602" s="1" t="s">
        <v>8</v>
      </c>
      <c r="F602" s="2" t="s">
        <v>627</v>
      </c>
    </row>
    <row r="603" customFormat="false" ht="13.8" hidden="true" customHeight="false" outlineLevel="1" collapsed="false">
      <c r="A603" s="28" t="n">
        <v>45791</v>
      </c>
      <c r="B603" s="1" t="s">
        <v>628</v>
      </c>
      <c r="C603" s="1" t="s">
        <v>97</v>
      </c>
      <c r="D603" s="1" t="s">
        <v>142</v>
      </c>
      <c r="E603" s="1" t="s">
        <v>8</v>
      </c>
      <c r="F603" s="2" t="s">
        <v>629</v>
      </c>
    </row>
    <row r="604" customFormat="false" ht="13.8" hidden="true" customHeight="false" outlineLevel="1" collapsed="false">
      <c r="A604" s="21" t="n">
        <v>45804</v>
      </c>
      <c r="B604" s="1" t="s">
        <v>597</v>
      </c>
      <c r="C604" s="1" t="s">
        <v>18</v>
      </c>
      <c r="D604" s="1" t="s">
        <v>142</v>
      </c>
      <c r="E604" s="1" t="s">
        <v>430</v>
      </c>
      <c r="F604" s="2" t="s">
        <v>630</v>
      </c>
    </row>
    <row r="605" customFormat="false" ht="13.8" hidden="false" customHeight="false" outlineLevel="0" collapsed="false">
      <c r="A605" s="1" t="s">
        <v>115</v>
      </c>
      <c r="B605" s="3" t="n">
        <f aca="false">SUM(C605:E605)</f>
        <v>5</v>
      </c>
      <c r="C605" s="10" t="n">
        <v>0</v>
      </c>
      <c r="D605" s="11" t="n">
        <v>0</v>
      </c>
      <c r="E605" s="12" t="n">
        <v>5</v>
      </c>
    </row>
    <row r="606" customFormat="false" ht="13.8" hidden="true" customHeight="false" outlineLevel="1" collapsed="false">
      <c r="A606" s="21" t="n">
        <v>45813</v>
      </c>
      <c r="B606" s="1" t="s">
        <v>590</v>
      </c>
      <c r="C606" s="1" t="s">
        <v>18</v>
      </c>
      <c r="D606" s="1" t="s">
        <v>142</v>
      </c>
    </row>
    <row r="607" customFormat="false" ht="13.8" hidden="true" customHeight="false" outlineLevel="1" collapsed="false">
      <c r="A607" s="21" t="n">
        <v>45822</v>
      </c>
      <c r="B607" s="1" t="s">
        <v>616</v>
      </c>
      <c r="C607" s="1" t="s">
        <v>18</v>
      </c>
      <c r="D607" s="1" t="s">
        <v>142</v>
      </c>
      <c r="E607" s="1" t="s">
        <v>631</v>
      </c>
      <c r="F607" s="2" t="s">
        <v>632</v>
      </c>
    </row>
    <row r="608" customFormat="false" ht="13.8" hidden="true" customHeight="false" outlineLevel="1" collapsed="false">
      <c r="A608" s="21" t="n">
        <v>45827</v>
      </c>
      <c r="B608" s="1" t="s">
        <v>562</v>
      </c>
      <c r="C608" s="1" t="s">
        <v>18</v>
      </c>
      <c r="D608" s="1" t="s">
        <v>142</v>
      </c>
    </row>
    <row r="609" customFormat="false" ht="13.8" hidden="true" customHeight="false" outlineLevel="1" collapsed="false">
      <c r="A609" s="21" t="n">
        <v>45833</v>
      </c>
      <c r="B609" s="1" t="s">
        <v>597</v>
      </c>
      <c r="C609" s="1" t="s">
        <v>18</v>
      </c>
      <c r="D609" s="1" t="s">
        <v>142</v>
      </c>
      <c r="E609" s="1" t="s">
        <v>450</v>
      </c>
    </row>
    <row r="610" customFormat="false" ht="13.8" hidden="true" customHeight="false" outlineLevel="1" collapsed="false">
      <c r="A610" s="21" t="n">
        <v>45836</v>
      </c>
      <c r="B610" s="1" t="s">
        <v>597</v>
      </c>
      <c r="C610" s="1" t="s">
        <v>18</v>
      </c>
      <c r="D610" s="1" t="s">
        <v>142</v>
      </c>
      <c r="E610" s="1" t="s">
        <v>633</v>
      </c>
    </row>
    <row r="611" customFormat="false" ht="13.8" hidden="false" customHeight="false" outlineLevel="0" collapsed="false">
      <c r="A611" s="1" t="s">
        <v>156</v>
      </c>
      <c r="B611" s="3" t="n">
        <f aca="false">SUM(C611:E611)</f>
        <v>5</v>
      </c>
      <c r="C611" s="10" t="n">
        <v>1</v>
      </c>
      <c r="D611" s="11" t="n">
        <v>0</v>
      </c>
      <c r="E611" s="12" t="n">
        <v>4</v>
      </c>
    </row>
    <row r="612" customFormat="false" ht="13.8" hidden="true" customHeight="false" outlineLevel="1" collapsed="false">
      <c r="A612" s="21" t="n">
        <v>45847</v>
      </c>
      <c r="B612" s="1" t="s">
        <v>597</v>
      </c>
      <c r="C612" s="1" t="s">
        <v>18</v>
      </c>
      <c r="D612" s="1" t="s">
        <v>142</v>
      </c>
    </row>
    <row r="613" customFormat="false" ht="13.8" hidden="true" customHeight="false" outlineLevel="1" collapsed="false">
      <c r="A613" s="21" t="n">
        <v>45859</v>
      </c>
      <c r="B613" s="1" t="s">
        <v>634</v>
      </c>
      <c r="C613" s="1" t="s">
        <v>18</v>
      </c>
      <c r="D613" s="1" t="s">
        <v>142</v>
      </c>
      <c r="E613" s="1" t="s">
        <v>631</v>
      </c>
      <c r="F613" s="2" t="s">
        <v>635</v>
      </c>
    </row>
    <row r="614" customFormat="false" ht="13.8" hidden="true" customHeight="false" outlineLevel="1" collapsed="false">
      <c r="A614" s="21" t="n">
        <v>45859</v>
      </c>
      <c r="B614" s="1" t="s">
        <v>634</v>
      </c>
      <c r="C614" s="1" t="s">
        <v>18</v>
      </c>
      <c r="D614" s="1" t="s">
        <v>142</v>
      </c>
      <c r="E614" s="1" t="s">
        <v>570</v>
      </c>
      <c r="F614" s="2" t="s">
        <v>636</v>
      </c>
    </row>
    <row r="615" customFormat="false" ht="13.8" hidden="true" customHeight="false" outlineLevel="1" collapsed="false">
      <c r="A615" s="21" t="n">
        <v>45866</v>
      </c>
      <c r="B615" s="1" t="s">
        <v>590</v>
      </c>
      <c r="C615" s="1" t="s">
        <v>18</v>
      </c>
      <c r="D615" s="1" t="s">
        <v>142</v>
      </c>
      <c r="E615" s="1" t="s">
        <v>467</v>
      </c>
    </row>
    <row r="616" customFormat="false" ht="13.8" hidden="true" customHeight="false" outlineLevel="1" collapsed="false">
      <c r="A616" s="28" t="n">
        <v>45867</v>
      </c>
      <c r="B616" s="1" t="s">
        <v>637</v>
      </c>
      <c r="C616" s="1" t="s">
        <v>18</v>
      </c>
      <c r="D616" s="1" t="s">
        <v>142</v>
      </c>
      <c r="E616" s="1" t="s">
        <v>450</v>
      </c>
    </row>
    <row r="617" customFormat="false" ht="13.8" hidden="false" customHeight="false" outlineLevel="0" collapsed="false">
      <c r="A617" s="60" t="s">
        <v>190</v>
      </c>
      <c r="B617" s="61" t="n">
        <f aca="false">SUM(C617:E617)</f>
        <v>5</v>
      </c>
      <c r="C617" s="62" t="n">
        <v>1</v>
      </c>
      <c r="D617" s="63" t="n">
        <v>0</v>
      </c>
      <c r="E617" s="64" t="n">
        <v>4</v>
      </c>
      <c r="F617" s="59" t="s">
        <v>618</v>
      </c>
    </row>
    <row r="618" customFormat="false" ht="13.8" hidden="true" customHeight="false" outlineLevel="1" collapsed="false">
      <c r="A618" s="21" t="n">
        <v>45873</v>
      </c>
      <c r="B618" s="1" t="s">
        <v>525</v>
      </c>
      <c r="C618" s="1" t="s">
        <v>18</v>
      </c>
      <c r="D618" s="1" t="s">
        <v>142</v>
      </c>
    </row>
    <row r="619" customFormat="false" ht="13.8" hidden="true" customHeight="false" outlineLevel="1" collapsed="false">
      <c r="A619" s="21" t="n">
        <v>45877</v>
      </c>
      <c r="B619" s="1" t="s">
        <v>597</v>
      </c>
      <c r="C619" s="1" t="s">
        <v>18</v>
      </c>
      <c r="D619" s="1" t="s">
        <v>142</v>
      </c>
    </row>
    <row r="620" customFormat="false" ht="13.8" hidden="true" customHeight="false" outlineLevel="1" collapsed="false">
      <c r="A620" s="21" t="n">
        <v>45881</v>
      </c>
      <c r="B620" s="1" t="s">
        <v>525</v>
      </c>
      <c r="C620" s="1" t="s">
        <v>18</v>
      </c>
      <c r="D620" s="1" t="s">
        <v>142</v>
      </c>
    </row>
    <row r="621" customFormat="false" ht="13.8" hidden="true" customHeight="false" outlineLevel="1" collapsed="false">
      <c r="A621" s="21" t="n">
        <v>45887</v>
      </c>
      <c r="B621" s="1" t="s">
        <v>525</v>
      </c>
      <c r="C621" s="1" t="s">
        <v>18</v>
      </c>
      <c r="D621" s="1" t="s">
        <v>142</v>
      </c>
      <c r="E621" s="1" t="s">
        <v>450</v>
      </c>
    </row>
    <row r="622" customFormat="false" ht="13.8" hidden="true" customHeight="false" outlineLevel="1" collapsed="false">
      <c r="A622" s="28" t="n">
        <v>45895</v>
      </c>
      <c r="B622" s="1" t="s">
        <v>288</v>
      </c>
      <c r="C622" s="1" t="s">
        <v>18</v>
      </c>
      <c r="D622" s="1" t="s">
        <v>142</v>
      </c>
      <c r="E622" s="1" t="s">
        <v>467</v>
      </c>
      <c r="F622" s="2" t="s">
        <v>638</v>
      </c>
    </row>
    <row r="623" customFormat="false" ht="13.8" hidden="false" customHeight="false" outlineLevel="0" collapsed="false">
      <c r="A623" s="1" t="s">
        <v>199</v>
      </c>
      <c r="B623" s="3" t="n">
        <f aca="false">SUM(C623:E623)</f>
        <v>4</v>
      </c>
      <c r="C623" s="10" t="n">
        <v>0</v>
      </c>
      <c r="D623" s="11" t="n">
        <v>0</v>
      </c>
      <c r="E623" s="12" t="n">
        <v>4</v>
      </c>
      <c r="F623" s="2" t="s">
        <v>639</v>
      </c>
    </row>
    <row r="624" customFormat="false" ht="13.8" hidden="true" customHeight="false" outlineLevel="1" collapsed="false">
      <c r="A624" s="21" t="n">
        <v>45937</v>
      </c>
      <c r="B624" s="1" t="s">
        <v>593</v>
      </c>
      <c r="C624" s="1" t="s">
        <v>18</v>
      </c>
      <c r="D624" s="1" t="s">
        <v>142</v>
      </c>
    </row>
    <row r="625" customFormat="false" ht="13.8" hidden="true" customHeight="false" outlineLevel="1" collapsed="false">
      <c r="A625" s="21" t="n">
        <v>45938</v>
      </c>
      <c r="B625" s="1" t="s">
        <v>593</v>
      </c>
      <c r="C625" s="1" t="s">
        <v>18</v>
      </c>
      <c r="D625" s="1" t="s">
        <v>142</v>
      </c>
    </row>
    <row r="626" customFormat="false" ht="13.8" hidden="true" customHeight="false" outlineLevel="1" collapsed="false">
      <c r="A626" s="21" t="n">
        <v>45949</v>
      </c>
      <c r="B626" s="1" t="s">
        <v>597</v>
      </c>
      <c r="C626" s="1" t="s">
        <v>18</v>
      </c>
      <c r="D626" s="1" t="s">
        <v>142</v>
      </c>
    </row>
    <row r="627" customFormat="false" ht="13.8" hidden="true" customHeight="false" outlineLevel="1" collapsed="false">
      <c r="A627" s="21" t="n">
        <v>45959</v>
      </c>
      <c r="B627" s="1" t="s">
        <v>597</v>
      </c>
      <c r="C627" s="1" t="s">
        <v>18</v>
      </c>
      <c r="D627" s="1" t="s">
        <v>142</v>
      </c>
    </row>
    <row r="628" customFormat="false" ht="13.8" hidden="false" customHeight="false" outlineLevel="0" collapsed="false">
      <c r="A628" s="1" t="s">
        <v>206</v>
      </c>
      <c r="B628" s="3" t="n">
        <f aca="false">SUM(C628:E628)</f>
        <v>5</v>
      </c>
      <c r="C628" s="10" t="n">
        <v>0</v>
      </c>
      <c r="D628" s="11" t="n">
        <v>0</v>
      </c>
      <c r="E628" s="12" t="n">
        <v>5</v>
      </c>
    </row>
    <row r="629" customFormat="false" ht="13.8" hidden="true" customHeight="false" outlineLevel="1" collapsed="false">
      <c r="A629" s="21" t="n">
        <v>45968</v>
      </c>
      <c r="B629" s="1" t="s">
        <v>597</v>
      </c>
      <c r="C629" s="1" t="s">
        <v>18</v>
      </c>
      <c r="D629" s="1" t="s">
        <v>142</v>
      </c>
      <c r="E629" s="1" t="s">
        <v>557</v>
      </c>
    </row>
    <row r="630" customFormat="false" ht="13.8" hidden="true" customHeight="false" outlineLevel="1" collapsed="false">
      <c r="A630" s="21" t="n">
        <v>45972</v>
      </c>
      <c r="B630" s="1" t="s">
        <v>597</v>
      </c>
      <c r="C630" s="1" t="s">
        <v>18</v>
      </c>
      <c r="D630" s="1" t="s">
        <v>142</v>
      </c>
      <c r="E630" s="1" t="s">
        <v>557</v>
      </c>
    </row>
    <row r="631" customFormat="false" ht="13.8" hidden="true" customHeight="false" outlineLevel="1" collapsed="false">
      <c r="A631" s="21" t="n">
        <v>45981</v>
      </c>
      <c r="B631" s="1" t="s">
        <v>640</v>
      </c>
      <c r="C631" s="1" t="s">
        <v>18</v>
      </c>
      <c r="D631" s="1" t="s">
        <v>142</v>
      </c>
      <c r="E631" s="1" t="s">
        <v>557</v>
      </c>
    </row>
    <row r="632" customFormat="false" ht="13.8" hidden="true" customHeight="false" outlineLevel="1" collapsed="false">
      <c r="A632" s="21" t="n">
        <v>45982</v>
      </c>
      <c r="B632" s="1" t="s">
        <v>597</v>
      </c>
      <c r="C632" s="1" t="s">
        <v>18</v>
      </c>
      <c r="D632" s="1" t="s">
        <v>142</v>
      </c>
      <c r="E632" s="1" t="s">
        <v>641</v>
      </c>
    </row>
    <row r="633" customFormat="false" ht="13.8" hidden="true" customHeight="false" outlineLevel="1" collapsed="false">
      <c r="A633" s="21" t="n">
        <v>45989</v>
      </c>
      <c r="B633" s="1" t="s">
        <v>597</v>
      </c>
      <c r="C633" s="1" t="s">
        <v>18</v>
      </c>
      <c r="D633" s="1" t="s">
        <v>142</v>
      </c>
      <c r="E633" s="1" t="s">
        <v>557</v>
      </c>
    </row>
    <row r="634" customFormat="false" ht="13.8" hidden="false" customHeight="false" outlineLevel="0" collapsed="false">
      <c r="A634" s="1" t="s">
        <v>223</v>
      </c>
      <c r="B634" s="3" t="n">
        <f aca="false">SUM(C634:E634)</f>
        <v>1</v>
      </c>
      <c r="C634" s="10" t="n">
        <v>0</v>
      </c>
      <c r="D634" s="11" t="n">
        <v>0</v>
      </c>
      <c r="E634" s="12" t="n">
        <v>1</v>
      </c>
    </row>
    <row r="635" customFormat="false" ht="13.8" hidden="false" customHeight="false" outlineLevel="0" collapsed="false">
      <c r="A635" s="21" t="n">
        <v>45994</v>
      </c>
      <c r="B635" s="1" t="s">
        <v>597</v>
      </c>
      <c r="C635" s="1" t="s">
        <v>18</v>
      </c>
      <c r="D635" s="1" t="s">
        <v>142</v>
      </c>
      <c r="E635" s="1" t="s">
        <v>642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3" activeCellId="0" sqref="B3"/>
    </sheetView>
  </sheetViews>
  <sheetFormatPr defaultColWidth="8.59375" defaultRowHeight="14.25" zeroHeight="false" outlineLevelRow="0" outlineLevelCol="0"/>
  <sheetData>
    <row r="1" customFormat="false" ht="14.25" hidden="false" customHeight="false" outlineLevel="0" collapsed="false">
      <c r="A1" s="3" t="s">
        <v>207</v>
      </c>
      <c r="B1" s="3" t="n">
        <v>0.05</v>
      </c>
    </row>
    <row r="2" customFormat="false" ht="14.25" hidden="false" customHeight="false" outlineLevel="0" collapsed="false">
      <c r="A2" s="3" t="s">
        <v>643</v>
      </c>
      <c r="B2" s="3" t="n">
        <v>0.4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593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338</TotalTime>
  <Application>LibreOffice/24.8.0.3$Windows_X86_64 LibreOffice_project/0bdf1299c94fe897b119f97f3c613e9dca6be583</Application>
  <AppVersion>15.0000</AppVersion>
  <Pages>3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2025-12-06T14:28:09Z</dcterms:modified>
  <cp:revision>168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