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la\OneDrive\Рабочий стол\"/>
    </mc:Choice>
  </mc:AlternateContent>
  <xr:revisionPtr revIDLastSave="0" documentId="13_ncr:1_{DDB2B295-A747-4E63-8B96-2E08AC25054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ummary" sheetId="1" r:id="rId1"/>
    <sheet name="S1" sheetId="2" r:id="rId2"/>
  </sheets>
  <definedNames>
    <definedName name="hiddenChunkData" localSheetId="1">'S1'!$B$2</definedName>
    <definedName name="po" localSheetId="1">'S1'!$C$8</definedName>
    <definedName name="quantityRange" localSheetId="1">'S1'!$E$14:$E$215</definedName>
    <definedName name="totalPriceRange" localSheetId="1">'S1'!$F$14:$F$215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0" i="2" l="1"/>
  <c r="F210" i="2" s="1"/>
  <c r="E208" i="2"/>
  <c r="F208" i="2" s="1"/>
  <c r="E205" i="2"/>
  <c r="F205" i="2" s="1"/>
  <c r="E201" i="2"/>
  <c r="F201" i="2" s="1"/>
  <c r="E199" i="2"/>
  <c r="F199" i="2" s="1"/>
  <c r="E197" i="2"/>
  <c r="F197" i="2" s="1"/>
  <c r="E196" i="2"/>
  <c r="F196" i="2" s="1"/>
  <c r="E191" i="2"/>
  <c r="F191" i="2" s="1"/>
  <c r="E190" i="2"/>
  <c r="F190" i="2" s="1"/>
  <c r="E189" i="2"/>
  <c r="F189" i="2" s="1"/>
  <c r="E188" i="2"/>
  <c r="F188" i="2" s="1"/>
  <c r="E156" i="2"/>
  <c r="F156" i="2" s="1"/>
  <c r="E144" i="2"/>
  <c r="F144" i="2" s="1"/>
  <c r="E140" i="2"/>
  <c r="F140" i="2" s="1"/>
  <c r="E139" i="2"/>
  <c r="F139" i="2" s="1"/>
  <c r="E106" i="2"/>
  <c r="F106" i="2" s="1"/>
  <c r="E105" i="2"/>
  <c r="F105" i="2" s="1"/>
  <c r="E101" i="2"/>
  <c r="F101" i="2" s="1"/>
  <c r="E100" i="2"/>
  <c r="F100" i="2" s="1"/>
  <c r="E99" i="2"/>
  <c r="F99" i="2" s="1"/>
  <c r="E97" i="2"/>
  <c r="F97" i="2" s="1"/>
  <c r="E96" i="2"/>
  <c r="F96" i="2" s="1"/>
  <c r="E94" i="2"/>
  <c r="F94" i="2" s="1"/>
  <c r="E93" i="2"/>
  <c r="F93" i="2" s="1"/>
  <c r="E91" i="2"/>
  <c r="F91" i="2" s="1"/>
  <c r="E82" i="2"/>
  <c r="F82" i="2" s="1"/>
  <c r="E77" i="2"/>
  <c r="F77" i="2" s="1"/>
  <c r="E76" i="2"/>
  <c r="F76" i="2" s="1"/>
  <c r="E75" i="2"/>
  <c r="F75" i="2" s="1"/>
  <c r="E73" i="2"/>
  <c r="F73" i="2" s="1"/>
  <c r="E70" i="2"/>
  <c r="F70" i="2" s="1"/>
  <c r="E69" i="2"/>
  <c r="F69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59" i="2"/>
  <c r="F59" i="2" s="1"/>
  <c r="E58" i="2"/>
  <c r="F58" i="2" s="1"/>
  <c r="E57" i="2"/>
  <c r="F57" i="2" s="1"/>
  <c r="E53" i="2"/>
  <c r="F53" i="2" s="1"/>
  <c r="E52" i="2"/>
  <c r="F52" i="2" s="1"/>
  <c r="E47" i="2"/>
  <c r="F47" i="2" s="1"/>
  <c r="E46" i="2"/>
  <c r="F46" i="2" s="1"/>
  <c r="E42" i="2"/>
  <c r="F42" i="2" s="1"/>
  <c r="E37" i="2"/>
  <c r="F37" i="2" s="1"/>
  <c r="E33" i="2"/>
  <c r="F33" i="2" s="1"/>
  <c r="E32" i="2"/>
  <c r="F32" i="2" s="1"/>
  <c r="E16" i="2"/>
  <c r="F16" i="2" s="1"/>
  <c r="E213" i="2"/>
  <c r="F213" i="2" s="1"/>
  <c r="E212" i="2"/>
  <c r="F212" i="2" s="1"/>
  <c r="E209" i="2"/>
  <c r="F209" i="2" s="1"/>
  <c r="E192" i="2"/>
  <c r="F192" i="2" s="1"/>
  <c r="E184" i="2"/>
  <c r="F184" i="2" s="1"/>
  <c r="E183" i="2"/>
  <c r="F183" i="2" s="1"/>
  <c r="E182" i="2"/>
  <c r="F182" i="2" s="1"/>
  <c r="E180" i="2"/>
  <c r="F180" i="2" s="1"/>
  <c r="E179" i="2"/>
  <c r="F179" i="2" s="1"/>
  <c r="E174" i="2"/>
  <c r="F174" i="2" s="1"/>
  <c r="E173" i="2"/>
  <c r="F173" i="2" s="1"/>
  <c r="E172" i="2"/>
  <c r="F172" i="2" s="1"/>
  <c r="E171" i="2"/>
  <c r="F171" i="2" s="1"/>
  <c r="E170" i="2"/>
  <c r="F170" i="2" s="1"/>
  <c r="E169" i="2"/>
  <c r="F169" i="2" s="1"/>
  <c r="E168" i="2"/>
  <c r="F168" i="2" s="1"/>
  <c r="E163" i="2"/>
  <c r="F163" i="2" s="1"/>
  <c r="E161" i="2"/>
  <c r="F161" i="2" s="1"/>
  <c r="E160" i="2"/>
  <c r="F160" i="2" s="1"/>
  <c r="E159" i="2"/>
  <c r="F159" i="2" s="1"/>
  <c r="E158" i="2"/>
  <c r="F158" i="2" s="1"/>
  <c r="E157" i="2"/>
  <c r="F157" i="2" s="1"/>
  <c r="E155" i="2"/>
  <c r="F155" i="2" s="1"/>
  <c r="E154" i="2"/>
  <c r="F154" i="2" s="1"/>
  <c r="E122" i="2"/>
  <c r="F122" i="2" s="1"/>
  <c r="E121" i="2"/>
  <c r="F121" i="2" s="1"/>
  <c r="E120" i="2"/>
  <c r="F120" i="2" s="1"/>
  <c r="E119" i="2"/>
  <c r="F119" i="2" s="1"/>
  <c r="E118" i="2"/>
  <c r="F118" i="2" s="1"/>
  <c r="E117" i="2"/>
  <c r="F117" i="2" s="1"/>
  <c r="E116" i="2"/>
  <c r="F116" i="2" s="1"/>
  <c r="E115" i="2"/>
  <c r="F115" i="2" s="1"/>
  <c r="E114" i="2"/>
  <c r="F114" i="2" s="1"/>
  <c r="E113" i="2"/>
  <c r="F113" i="2" s="1"/>
  <c r="E112" i="2"/>
  <c r="F112" i="2" s="1"/>
  <c r="E111" i="2"/>
  <c r="F111" i="2" s="1"/>
  <c r="E110" i="2"/>
  <c r="F110" i="2" s="1"/>
  <c r="E109" i="2"/>
  <c r="F109" i="2" s="1"/>
  <c r="E108" i="2"/>
  <c r="F108" i="2" s="1"/>
  <c r="E107" i="2"/>
  <c r="F107" i="2" s="1"/>
  <c r="E78" i="2"/>
  <c r="F78" i="2" s="1"/>
  <c r="E72" i="2"/>
  <c r="F72" i="2" s="1"/>
  <c r="E35" i="2"/>
  <c r="F35" i="2" s="1"/>
  <c r="G6" i="1"/>
  <c r="E207" i="2" l="1"/>
  <c r="F207" i="2" s="1"/>
  <c r="E200" i="2"/>
  <c r="F200" i="2" s="1"/>
  <c r="E193" i="2"/>
  <c r="F193" i="2" s="1"/>
  <c r="E194" i="2"/>
  <c r="F194" i="2" s="1"/>
  <c r="E195" i="2"/>
  <c r="F195" i="2" s="1"/>
  <c r="E178" i="2"/>
  <c r="F178" i="2" s="1"/>
  <c r="E181" i="2"/>
  <c r="F181" i="2" s="1"/>
  <c r="E166" i="2"/>
  <c r="F166" i="2" s="1"/>
  <c r="E167" i="2"/>
  <c r="F167" i="2" s="1"/>
  <c r="E164" i="2"/>
  <c r="F164" i="2" s="1"/>
  <c r="E165" i="2"/>
  <c r="F165" i="2" s="1"/>
  <c r="E153" i="2"/>
  <c r="F153" i="2" s="1"/>
  <c r="E149" i="2"/>
  <c r="F149" i="2" s="1"/>
  <c r="E151" i="2"/>
  <c r="F151" i="2" s="1"/>
  <c r="E150" i="2"/>
  <c r="F150" i="2" s="1"/>
  <c r="E152" i="2"/>
  <c r="F152" i="2" s="1"/>
  <c r="E145" i="2"/>
  <c r="F145" i="2" s="1"/>
  <c r="E146" i="2"/>
  <c r="F146" i="2" s="1"/>
  <c r="E147" i="2"/>
  <c r="F147" i="2" s="1"/>
  <c r="E130" i="2"/>
  <c r="F130" i="2" s="1"/>
  <c r="E131" i="2"/>
  <c r="F131" i="2" s="1"/>
  <c r="E132" i="2"/>
  <c r="F132" i="2" s="1"/>
  <c r="E133" i="2"/>
  <c r="F133" i="2" s="1"/>
  <c r="E134" i="2"/>
  <c r="F134" i="2" s="1"/>
  <c r="E136" i="2"/>
  <c r="F136" i="2" s="1"/>
  <c r="E137" i="2"/>
  <c r="F137" i="2" s="1"/>
  <c r="E129" i="2"/>
  <c r="F129" i="2" s="1"/>
  <c r="E135" i="2"/>
  <c r="F135" i="2" s="1"/>
  <c r="E138" i="2"/>
  <c r="F138" i="2" s="1"/>
  <c r="E44" i="2"/>
  <c r="F44" i="2" s="1"/>
  <c r="E55" i="2"/>
  <c r="F55" i="2" s="1"/>
  <c r="E60" i="2"/>
  <c r="F60" i="2" s="1"/>
  <c r="E67" i="2"/>
  <c r="F67" i="2" s="1"/>
  <c r="E68" i="2"/>
  <c r="F68" i="2" s="1"/>
  <c r="E98" i="2"/>
  <c r="F98" i="2" s="1"/>
  <c r="E104" i="2"/>
  <c r="F104" i="2" s="1"/>
  <c r="E18" i="2"/>
  <c r="F18" i="2" s="1"/>
  <c r="E24" i="2"/>
  <c r="F24" i="2" s="1"/>
  <c r="E103" i="2"/>
  <c r="F103" i="2" s="1"/>
  <c r="E40" i="2"/>
  <c r="F40" i="2" s="1"/>
  <c r="E45" i="2"/>
  <c r="F45" i="2" s="1"/>
  <c r="E56" i="2"/>
  <c r="F56" i="2" s="1"/>
  <c r="E85" i="2"/>
  <c r="F85" i="2" s="1"/>
  <c r="E102" i="2"/>
  <c r="F102" i="2" s="1"/>
  <c r="E84" i="2"/>
  <c r="F84" i="2" s="1"/>
  <c r="E83" i="2"/>
  <c r="F83" i="2" s="1"/>
  <c r="E17" i="2"/>
  <c r="F17" i="2" s="1"/>
  <c r="E23" i="2"/>
  <c r="F23" i="2" s="1"/>
  <c r="E95" i="2"/>
  <c r="F95" i="2" s="1"/>
  <c r="E43" i="2"/>
  <c r="F43" i="2" s="1"/>
  <c r="E26" i="2"/>
  <c r="F26" i="2" s="1"/>
  <c r="E28" i="2"/>
  <c r="F28" i="2" s="1"/>
  <c r="E29" i="2"/>
  <c r="F29" i="2" s="1"/>
  <c r="E30" i="2"/>
  <c r="F30" i="2" s="1"/>
  <c r="E31" i="2"/>
  <c r="F31" i="2" s="1"/>
  <c r="E34" i="2"/>
  <c r="F34" i="2" s="1"/>
  <c r="E36" i="2"/>
  <c r="F36" i="2" s="1"/>
  <c r="E124" i="2"/>
  <c r="F124" i="2" s="1"/>
  <c r="E125" i="2"/>
  <c r="F125" i="2" s="1"/>
  <c r="E86" i="2"/>
  <c r="F86" i="2" s="1"/>
  <c r="E87" i="2"/>
  <c r="F87" i="2" s="1"/>
  <c r="E88" i="2"/>
  <c r="F88" i="2" s="1"/>
  <c r="E89" i="2"/>
  <c r="F89" i="2" s="1"/>
  <c r="E48" i="2"/>
  <c r="F48" i="2" s="1"/>
  <c r="E49" i="2"/>
  <c r="F49" i="2" s="1"/>
  <c r="E41" i="2"/>
  <c r="F41" i="2" s="1"/>
  <c r="E39" i="2"/>
  <c r="F39" i="2" s="1"/>
  <c r="E50" i="2"/>
  <c r="F50" i="2" s="1"/>
  <c r="E51" i="2"/>
  <c r="F51" i="2" s="1"/>
  <c r="E54" i="2"/>
  <c r="F54" i="2" s="1"/>
  <c r="E25" i="2"/>
  <c r="F25" i="2" s="1"/>
  <c r="E27" i="2"/>
  <c r="F27" i="2" s="1"/>
  <c r="E19" i="2"/>
  <c r="F19" i="2" s="1"/>
  <c r="E20" i="2"/>
  <c r="F20" i="2" s="1"/>
  <c r="E21" i="2"/>
  <c r="F21" i="2" s="1"/>
  <c r="E22" i="2"/>
  <c r="F22" i="2" s="1"/>
  <c r="AH9" i="2" l="1"/>
  <c r="J7" i="1" s="1"/>
  <c r="AH8" i="2"/>
  <c r="I7" i="1" s="1"/>
  <c r="J6" i="1" l="1"/>
  <c r="I6" i="1"/>
</calcChain>
</file>

<file path=xl/sharedStrings.xml><?xml version="1.0" encoding="utf-8"?>
<sst xmlns="http://schemas.openxmlformats.org/spreadsheetml/2006/main" count="2628" uniqueCount="386">
  <si>
    <t xml:space="preserve"> FOOTWEAR &gt; MENS</t>
  </si>
  <si>
    <t>Material #</t>
  </si>
  <si>
    <t>Name</t>
  </si>
  <si>
    <t>Available</t>
  </si>
  <si>
    <t>Qty</t>
  </si>
  <si>
    <t>Amount €</t>
  </si>
  <si>
    <t>NET PRICE €</t>
  </si>
  <si>
    <t>RRP €</t>
  </si>
  <si>
    <t> 35 (US: 3) </t>
  </si>
  <si>
    <t> 35.5 (US: 3.5) </t>
  </si>
  <si>
    <t> 36 (US: 4) </t>
  </si>
  <si>
    <t> 37 (US: 4.5) </t>
  </si>
  <si>
    <t> 37.5 (US: 5) </t>
  </si>
  <si>
    <t> 38 (US: 5.5) </t>
  </si>
  <si>
    <t> 38.5 (US: 6) </t>
  </si>
  <si>
    <t> 39 (US: 6.5) </t>
  </si>
  <si>
    <t> 40 (US: 7) </t>
  </si>
  <si>
    <t> 40.5 (US: 7.5) </t>
  </si>
  <si>
    <t> 41 (US: 8) </t>
  </si>
  <si>
    <t> 42 (US: 8.5) </t>
  </si>
  <si>
    <t> 42.5 (US: 9) </t>
  </si>
  <si>
    <t> 43 (US: 9.5) </t>
  </si>
  <si>
    <t> 44 (US: 10) </t>
  </si>
  <si>
    <t> 44.5 (US: 10.5) </t>
  </si>
  <si>
    <t> 45 (US: 11) </t>
  </si>
  <si>
    <t> 46 (US: 11.5) </t>
  </si>
  <si>
    <t> 46.5 (US: 12) </t>
  </si>
  <si>
    <t> 47 (US: 12.5) </t>
  </si>
  <si>
    <t> 47.5 (US: 13) </t>
  </si>
  <si>
    <t> 48 (US: 13.5) </t>
  </si>
  <si>
    <t> 49 (US: 14) </t>
  </si>
  <si>
    <t> 49.5 (US: 14.5) </t>
  </si>
  <si>
    <t> 50 (US: 15) </t>
  </si>
  <si>
    <t> 51.5 (US: 16) </t>
  </si>
  <si>
    <t/>
  </si>
  <si>
    <t>A00368C</t>
  </si>
  <si>
    <t>CONVERSE CONS PRO LEATHER VULCANIZED PRO - BLACK/WHITE/WHITE</t>
  </si>
  <si>
    <t>1/5/2022</t>
  </si>
  <si>
    <t>A00369C</t>
  </si>
  <si>
    <t>CONVERSE CONS PRO LEATHER VULCANIZED PRO - UNIVERSITY RED/WHITE/BLACK</t>
  </si>
  <si>
    <t>A00375C</t>
  </si>
  <si>
    <t>CONVERSE EL DISTRITO 2.0 CANVAS - MIDNIGHT NAVY/AMARILLO/WHITE</t>
  </si>
  <si>
    <t>1/4/2022</t>
  </si>
  <si>
    <t>A00403C</t>
  </si>
  <si>
    <t>ALL STAR BB JET '90S MARBLED - PRIME PINK/BLACK/WHITE</t>
  </si>
  <si>
    <t>A00404C</t>
  </si>
  <si>
    <t>ALL STAR BB JET SUN GRADIENT - EGRET/DESERT SAND/STORM WIND</t>
  </si>
  <si>
    <t>1/6/2022</t>
  </si>
  <si>
    <t>A00406C</t>
  </si>
  <si>
    <t>ALL STAR BB SHIFT '90S MARBLED - BLACK/RAPID TEAL/PRIME PINK</t>
  </si>
  <si>
    <t>A00407C</t>
  </si>
  <si>
    <t>ALL STAR BB SHIFT BOTANICAL - VINTAGE WHITE/TREELINE/EGRET</t>
  </si>
  <si>
    <t>A01164C</t>
  </si>
  <si>
    <t>AEON ACTIVE CX - NATURAL IVORY/EGRET/GOLDTONE</t>
  </si>
  <si>
    <t>A00420C</t>
  </si>
  <si>
    <t>AEON ACTIVE CX - STORM WIND/BLACK/MASON</t>
  </si>
  <si>
    <t>A00428C</t>
  </si>
  <si>
    <t>PRO LEATHER THOSE WHO SEEK - CARGO KHAKI/VIRTUAL MATCHA</t>
  </si>
  <si>
    <t>A00430C</t>
  </si>
  <si>
    <t>WEAPON CX COLORBLOCK - WHITE/LT ARMORY BLUE/WHITE</t>
  </si>
  <si>
    <t>A00436C</t>
  </si>
  <si>
    <t>PRO LEATHER '90S MARBLED - WHITE/PRIME PINK/GREEN</t>
  </si>
  <si>
    <t>A00437C</t>
  </si>
  <si>
    <t>WEAPON CX '90S MARBLED - VINTAGE WHITE/PRIME PINK/BLACK</t>
  </si>
  <si>
    <t>A00576C</t>
  </si>
  <si>
    <t>CONVERSE CONS LOUIE LOPEZ PRO VINTAGE SUEDE - MIDNIGHT NAVY/EGRET/EGRET</t>
  </si>
  <si>
    <t>A00577C</t>
  </si>
  <si>
    <t>CONVERSE CONS LOUIE LOPEZ PRO VINTAGE SUEDE - STORM WIND/WHITE/EGRET</t>
  </si>
  <si>
    <t>A00580C</t>
  </si>
  <si>
    <t>ONE STAR PLANT LOVE - WILD LILAC/EGRET/IRISH GREEN</t>
  </si>
  <si>
    <t>A00655C</t>
  </si>
  <si>
    <t>WEAPON CX GRADIENT - EGRET/STORM WIND/AMARILLO</t>
  </si>
  <si>
    <t>A00656C</t>
  </si>
  <si>
    <t>PRO LEATHER BOTANICAL - VINTAGE WHITE/WILD LILAC</t>
  </si>
  <si>
    <t>A00657C</t>
  </si>
  <si>
    <t>ONE STAR THOSE WHO SEEK - COURT PURPLE/SERENE SAPPHIRE</t>
  </si>
  <si>
    <t>A02134C</t>
  </si>
  <si>
    <t>PL VULC PRO SUEDE - VINTAGE JADE/COOL JADE</t>
  </si>
  <si>
    <t>A02140C</t>
  </si>
  <si>
    <t>ONE STAR PRO LEATHER - BLACK/BLACK/EGRET</t>
  </si>
  <si>
    <t>A02139C</t>
  </si>
  <si>
    <t>ONE STAR PRO LEATHER - WHITE/BLACK/EGRET</t>
  </si>
  <si>
    <t> 36 (US: 3.5) </t>
  </si>
  <si>
    <t> 36.5 (US: 4) </t>
  </si>
  <si>
    <t> 39 (US: 6) </t>
  </si>
  <si>
    <t> 39.5 (US: 6.5) </t>
  </si>
  <si>
    <t> 41 (US: 7.5) </t>
  </si>
  <si>
    <t> 41.5 (US: 8) </t>
  </si>
  <si>
    <t> 48 (US: 13) </t>
  </si>
  <si>
    <t> 48.5 (US: 13.5) </t>
  </si>
  <si>
    <t>A00416C</t>
  </si>
  <si>
    <t>CHUCK TAYLOR ALL STAR CX LO-FI - EGRET/PALE PUTTY/LIME RAVE</t>
  </si>
  <si>
    <t>A00419C</t>
  </si>
  <si>
    <t>CONVERSE RENEW CHUCK TAYLOR ALL STAR RECYCLED CANVAS - WHITE/SERENE SAPPHIRE</t>
  </si>
  <si>
    <t>A00421C</t>
  </si>
  <si>
    <t>CHUCK 70 MARBLED - GOLDTONE/EGRET/WASHED TEAL</t>
  </si>
  <si>
    <t>A00426C</t>
  </si>
  <si>
    <t>CHUCK TAYLOR ALL STAR CX MARBLED - STORM WIND/BLACK/GAME ROYAL</t>
  </si>
  <si>
    <t>A00427C</t>
  </si>
  <si>
    <t>CHUCK TAYLOR ALL STAR CX MARBLED - WHITE/ASH STONE/WASHED TEAL</t>
  </si>
  <si>
    <t>A00455C</t>
  </si>
  <si>
    <t>CONVERSE RENEW CHUCK 70 ENGINEERED KNIT - BLACK/MASON/SERENE SAPPHIRE</t>
  </si>
  <si>
    <t>A00454C</t>
  </si>
  <si>
    <t>CONVERSE RENEW CHUCK 70 ENGINEERED KNIT - WHITE/PALE PUTTY/CYBER MANGO</t>
  </si>
  <si>
    <t>A00459C</t>
  </si>
  <si>
    <t>CHUCK 70 NO WASTE CANVAS - LT ARMORY BLUE/EGRET/BLACK</t>
  </si>
  <si>
    <t>A00473C</t>
  </si>
  <si>
    <t>CHUCK 70 HICKORY STRIPE - DESERT SAND/EGRET/EGRET</t>
  </si>
  <si>
    <t>A00472C</t>
  </si>
  <si>
    <t>CHUCK 70 HICKORY STRIPE - WASHED INDIGO/EGRET/BLACK</t>
  </si>
  <si>
    <t>A01167C</t>
  </si>
  <si>
    <t>CHUCK TAYLOR ALL STAR HICKORY STRIPE - BLACK/WHITE/BLACK</t>
  </si>
  <si>
    <t>A00480C</t>
  </si>
  <si>
    <t>CHUCK TAYLOR ALL STAR HICKORY STRIPE - MIDNIGHT NAVY/WHITE/BLACK</t>
  </si>
  <si>
    <t>A00482C</t>
  </si>
  <si>
    <t>CHUCK 70 TROPICAL LEAF PRINT - STORM WIND/EGRET/BLACK</t>
  </si>
  <si>
    <t>A00483C</t>
  </si>
  <si>
    <t>CHUCK 70 TROPICAL LEAF - EGRET/BLACK/EGRET</t>
  </si>
  <si>
    <t>A00491C</t>
  </si>
  <si>
    <t>CHUCK TAYLOR ALL STAR STREET CANVAS - DARK WHEAT/WHITE/BLACK</t>
  </si>
  <si>
    <t>A00492C</t>
  </si>
  <si>
    <t>CHUCK TAYLOR ALL STAR STREET CANVAS - MOUSE/WHITE/BLACK</t>
  </si>
  <si>
    <t>A00493C</t>
  </si>
  <si>
    <t>CHUCK TAYLOR ALL STAR ULTRA - MASON/ASH STONE/WHITE</t>
  </si>
  <si>
    <t>A00494C</t>
  </si>
  <si>
    <t>CHUCK TAYLOR ALL STAR ULTRA - MIDNIGHT NAVY/OBSIDIAN</t>
  </si>
  <si>
    <t>A00579C</t>
  </si>
  <si>
    <t>CONVERSE CONS CHUCK TAYLOR ALL STAR PRO VINTAGE SUEDE - CARGO KHAKI/BLACK/WHITE</t>
  </si>
  <si>
    <t>A00581C</t>
  </si>
  <si>
    <t>CHUCK 70 PLANT LOVE - NOMAD KHAKI/IRISH GREEN</t>
  </si>
  <si>
    <t>A00653C</t>
  </si>
  <si>
    <t>CHUCK 70 SUCCULENT PRINT - EGRET/BLACK/EGRET</t>
  </si>
  <si>
    <t>A01169C</t>
  </si>
  <si>
    <t>CHUCK TAYLOR ALL STAR FLUX ULTRA - BLACK/BLACK/WHITE</t>
  </si>
  <si>
    <t>A01168C</t>
  </si>
  <si>
    <t>CHUCK TAYLOR ALL STAR FLUX ULTRA - WHITE/BLACK/WHITE</t>
  </si>
  <si>
    <t>A01171C</t>
  </si>
  <si>
    <t>CHUCK 70 PAINT SPLATTER - BLACK/ASH STONE/EGRET</t>
  </si>
  <si>
    <t>A01170C</t>
  </si>
  <si>
    <t>CHUCK 70 PAINT SPLATTER - EGRET/BLACK/AMARILLO</t>
  </si>
  <si>
    <t>A01172C</t>
  </si>
  <si>
    <t>CHUCK 70 PAINT SPLATTER - ASH STONE/BLACK/WHITE</t>
  </si>
  <si>
    <t>A02136C</t>
  </si>
  <si>
    <t>CONVERSE CONS CHUCK TAYLOR ALL STAR PRO CUT OFF - BLACK/BLACK/EGRET</t>
  </si>
  <si>
    <t>A02137C</t>
  </si>
  <si>
    <t>CONVERSE CONS CHUCK TAYLOR ALL STAR PRO CUT OFF - EGRET/RED/CLEMATIS BLUE</t>
  </si>
  <si>
    <t>A00415C</t>
  </si>
  <si>
    <t>CHUCK TAYLOR ALT STAR - MOUSE/ASH STONE/PRIME PINK</t>
  </si>
  <si>
    <t>A01166C</t>
  </si>
  <si>
    <t>CHUCK TAYLOR ALT STAR THOSE WHO SEEK - HEMP/COURT PURPLE/WHITE</t>
  </si>
  <si>
    <t>A02131C</t>
  </si>
  <si>
    <t>CHUCK 70 UTILITY - MINERAL CLAY/LIGHT BONE/BLACK</t>
  </si>
  <si>
    <t>A02130C</t>
  </si>
  <si>
    <t>CHUCK 70 UTILITY - SLATE SAGE/LIGHT BONE/BLACK</t>
  </si>
  <si>
    <t>A00425C</t>
  </si>
  <si>
    <t>CHUCK TAYLOR ALL STAR CX FLYEASE - ASH STONE/STORM WIND/WHITE</t>
  </si>
  <si>
    <t>A00424C</t>
  </si>
  <si>
    <t>CHUCK TAYLOR ALL STAR CX FLYEASE - BLACK/GAME ROYAL/WHITE</t>
  </si>
  <si>
    <t>A01162C</t>
  </si>
  <si>
    <t>ALL STAR SLIDE MARBLE PRINTED - WHITE/BLACK/WASHED TEAL</t>
  </si>
  <si>
    <t>A01173C</t>
  </si>
  <si>
    <t>ALL STAR SLIDE ARCHIVE PAINT SPLATTER PRINT - WHITE/BLACK/WHITE</t>
  </si>
  <si>
    <t>A01240C</t>
  </si>
  <si>
    <t>SPONGE CX CRATER - BLACK/GOLDTONE/TREELINE</t>
  </si>
  <si>
    <t>A01239C</t>
  </si>
  <si>
    <t>SPONGE CX CRATER - NATURAL IVORY/NATURAL/TREELINE</t>
  </si>
  <si>
    <t xml:space="preserve"> FOOTWEAR &gt; WOMENS</t>
  </si>
  <si>
    <t>A00551C</t>
  </si>
  <si>
    <t>RUN STAR HIKE TROPICAL PRINT PLATFORM - MANTRA ORANGE/BLACK/WHITE</t>
  </si>
  <si>
    <t>A02132C</t>
  </si>
  <si>
    <t>RUN STAR HIKE SEASONAL COLOR PLATFORM - LEMON DROP/BLACK/WHITE</t>
  </si>
  <si>
    <t>A00552C</t>
  </si>
  <si>
    <t>RUN STAR HIKE SEASONAL COLOR PLATFORM - OLIVE AURA/BLACK/WHITE</t>
  </si>
  <si>
    <t>A00554C</t>
  </si>
  <si>
    <t>RUN STAR MOTION '90S THROWBACK - WHITE/PRIME PINK/BLACK</t>
  </si>
  <si>
    <t>A00660C</t>
  </si>
  <si>
    <t>RUN STAR MOTION '90S THROWBACK - BLACK/ASH STONE/WHITE</t>
  </si>
  <si>
    <t>A02186C</t>
  </si>
  <si>
    <t>RUN STAR HIKE - NATURAL IVORY/EGRET/GUM</t>
  </si>
  <si>
    <t>A02192C</t>
  </si>
  <si>
    <t>RUN STAR HIKE - BLACK/EGRET/MIDNIGHT CLOVER</t>
  </si>
  <si>
    <t>A02231C</t>
  </si>
  <si>
    <t>RUN STAR HIKE - GOLDTONE/EGRET/EGRET</t>
  </si>
  <si>
    <t>A00539C</t>
  </si>
  <si>
    <t>CHUCK 70 MULE CRAFTED CANVAS - SERENE SAPPHIRE/EGRET/EGRET</t>
  </si>
  <si>
    <t> 35 (US: 5) </t>
  </si>
  <si>
    <t> 36 (US: 5.5) </t>
  </si>
  <si>
    <t> 36.5 (US: 6) </t>
  </si>
  <si>
    <t> 37 (US: 6.5) </t>
  </si>
  <si>
    <t> 37.5 (US: 7) </t>
  </si>
  <si>
    <t> 38 (US: 7.5) </t>
  </si>
  <si>
    <t> 39 (US: 8) </t>
  </si>
  <si>
    <t> 39.5 (US: 8.5) </t>
  </si>
  <si>
    <t> 40 (US: 9) </t>
  </si>
  <si>
    <t> 41 (US: 9.5) </t>
  </si>
  <si>
    <t> 41.5 (US: 10) </t>
  </si>
  <si>
    <t> 42 (US: 10.5) </t>
  </si>
  <si>
    <t> 42.5 (US: 11) </t>
  </si>
  <si>
    <t>A00537C</t>
  </si>
  <si>
    <t>CHUCK 70 SUMMER FLORALS - BEYOND PINK/OLIVE AURA/EGRET</t>
  </si>
  <si>
    <t>A00538C</t>
  </si>
  <si>
    <t>CHUCK 70 SUMMER FLORALS - CYBER MANGO/EGRET/BLACK</t>
  </si>
  <si>
    <t>A00545C</t>
  </si>
  <si>
    <t>CHUCK TAYLOR ALL STAR GRADIENT HEAT - CITRON ZEST/BALTIC BLUE/WHITE</t>
  </si>
  <si>
    <t>A00546C</t>
  </si>
  <si>
    <t>CHUCK TAYLOR ALL STAR GRADIENT HEAT - BEYOND PINK/SERENE SAPPHIRE</t>
  </si>
  <si>
    <t>A00548C</t>
  </si>
  <si>
    <t>CHUCK TAYLOR ALL STAR TROPICAL PRINT - MANTRA ORANGE/BLACK/WHITE</t>
  </si>
  <si>
    <t>A00560C</t>
  </si>
  <si>
    <t>CHUCK TAYLOR ALL STAR LIFT CANVAS - LEMON DROP/BLACK/WHITE</t>
  </si>
  <si>
    <t>A00562C</t>
  </si>
  <si>
    <t>CHUCK TAYLOR ALL STAR MOVE PLATFORM - SLATE SAGE/WHITE/WHITE</t>
  </si>
  <si>
    <t>A00563C</t>
  </si>
  <si>
    <t>CHUCK TAYLOR ALL STAR MOVE PLATFORM - BEYOND PINK/WHITE</t>
  </si>
  <si>
    <t>A00567C</t>
  </si>
  <si>
    <t>CHUCK TAYLOR ALL STAR SHORELINE CANVAS - PALE AMETHYST/WHITE/BLACK</t>
  </si>
  <si>
    <t>A00568C</t>
  </si>
  <si>
    <t>CHUCK TAYLOR ALL STAR SHORELINE SUMMER FLORALS - CYBER MANGO/WHITE/BLACK</t>
  </si>
  <si>
    <t>A00652C</t>
  </si>
  <si>
    <t>CHUCK TAYLOR ALL STAR LIFT SUMMER FLORALS - DESERT SAND/LIME RAVE/EGRET</t>
  </si>
  <si>
    <t>A01178C</t>
  </si>
  <si>
    <t>CHUCK TAYLOR ALL STAR LIFT CANVAS - PALE AMETHYST/WHITE/BLACK</t>
  </si>
  <si>
    <t>A01180C</t>
  </si>
  <si>
    <t>CHUCK TAYLOR ALL STAR SHORELINE CANVAS - BLACK/BEYOND PINK/WHITE</t>
  </si>
  <si>
    <t>A01188C</t>
  </si>
  <si>
    <t>CHUCK TAYLOR ALL STAR SUMMER FLORALS - EGRET/CYBER MANGO/EGRET</t>
  </si>
  <si>
    <t>A01189C</t>
  </si>
  <si>
    <t>CHUCK TAYLOR ALL STAR SUMMER FLORALS - EGRET/DESERT SAND/EGRET</t>
  </si>
  <si>
    <t>A01192C</t>
  </si>
  <si>
    <t>CHUCK TAYLOR ALL STAR SUMMER FLORALS - BEYOND PINK/WHITE/BLACK</t>
  </si>
  <si>
    <t>A01193C</t>
  </si>
  <si>
    <t>CHUCK TAYLOR ALL STAR SUMMER FLORALS - WHITE/CYBER MANGO/BLACK</t>
  </si>
  <si>
    <t>A01194C</t>
  </si>
  <si>
    <t>CHUCK TAYLOR ALL STAR MOVE FLORAL PLATFORM - CYBER MANGO/WHITE/WHITE</t>
  </si>
  <si>
    <t>A02183C</t>
  </si>
  <si>
    <t>CHUCK 70 - EGRET/BEYOND PINK/SOFT RED</t>
  </si>
  <si>
    <t>A02189C</t>
  </si>
  <si>
    <t>CHUCK TAYLOR ALL STAR MOVE - NATURAL IVORY/EGRET/GUM</t>
  </si>
  <si>
    <t>A02198C</t>
  </si>
  <si>
    <t>CHUCK TAYLOR ALL STAR LIFT - EGRET/BLACK/PINK FOAM</t>
  </si>
  <si>
    <t>A02201C</t>
  </si>
  <si>
    <t>CHUCK 70 - DESERT SAND/EGRET</t>
  </si>
  <si>
    <t>A02203C</t>
  </si>
  <si>
    <t>CHUCK TAYLOR ALL STAR - BRIGHT MADDER/EGRET/BLACK</t>
  </si>
  <si>
    <t>A02205C</t>
  </si>
  <si>
    <t>CHUCK TAYLOR ALL STAR LIFT - DESERT SAND/EGRET/LIGHT GOLD</t>
  </si>
  <si>
    <t>A02207C</t>
  </si>
  <si>
    <t>CHUCK 70 - EGRET/LIGHT GOLD/BLACK</t>
  </si>
  <si>
    <t>A02209C</t>
  </si>
  <si>
    <t>CHUCK TAYLOR ALL STAR - BLACK/LIGHT GOLD/EGRET</t>
  </si>
  <si>
    <t>A02225C</t>
  </si>
  <si>
    <t>CHUCK TAYLOR ALL STAR LIFT - VINTAGE WHITE/EGRET/EGRET</t>
  </si>
  <si>
    <t>A02227C</t>
  </si>
  <si>
    <t>CHUCK TAYLOR ALL STAR - VINTAGE WHITE/EGRET/EGRET</t>
  </si>
  <si>
    <t>A02233C</t>
  </si>
  <si>
    <t>CHUCK TAYLOR ALL STAR LIFT - BRIGHT MADDER/MANTRA ORANGE</t>
  </si>
  <si>
    <t>A02610C</t>
  </si>
  <si>
    <t>CHUCK TAYLOR ALL STAR LIFT - VINTAGE WHITE/VINTAGE WHITE</t>
  </si>
  <si>
    <t>A00573C</t>
  </si>
  <si>
    <t>ALL STAR SLIDE SUMMER FLORALS - EGRET/CYBER MANGO/BEYOND PINK</t>
  </si>
  <si>
    <t>A00574C</t>
  </si>
  <si>
    <t>ALL STAR SLIDE TROPICAL PRINT - BLACK/LIGHT CURRY/BEYOND PINK</t>
  </si>
  <si>
    <t xml:space="preserve"> FOOTWEAR &gt; CORE</t>
  </si>
  <si>
    <t> 53 (US: 17) </t>
  </si>
  <si>
    <t> 54 (US: 18) </t>
  </si>
  <si>
    <t>M9160C</t>
  </si>
  <si>
    <t>CHUCK TAYLOR ALL STAR - BLACK</t>
  </si>
  <si>
    <t>1/1/2022</t>
  </si>
  <si>
    <t>M3310C</t>
  </si>
  <si>
    <t>CHUCK TAYLOR ALL STAR - BLACK MONOCHROME</t>
  </si>
  <si>
    <t>M9622C</t>
  </si>
  <si>
    <t>CHUCK TAYLOR ALL STAR - NAVY</t>
  </si>
  <si>
    <t>M7650C</t>
  </si>
  <si>
    <t>CHUCK TAYLOR ALL STAR - OPTICAL WHITE</t>
  </si>
  <si>
    <t>M9166C</t>
  </si>
  <si>
    <t>M5039C</t>
  </si>
  <si>
    <t>M9697C</t>
  </si>
  <si>
    <t>M7652C</t>
  </si>
  <si>
    <t>1J793C</t>
  </si>
  <si>
    <t>CHUCK TAYLOR ALL STAR - CHARCOAL</t>
  </si>
  <si>
    <t>1J794C</t>
  </si>
  <si>
    <t>M9621C</t>
  </si>
  <si>
    <t>CHUCK TAYLOR ALL STAR - RED</t>
  </si>
  <si>
    <t>M9696C</t>
  </si>
  <si>
    <t xml:space="preserve"> FOOTWEAR &gt; CARRYOVER</t>
  </si>
  <si>
    <t>166800C</t>
  </si>
  <si>
    <t>RUN STAR HIKE CANVAS PLATFORM - BLACK/WHITE/GUM</t>
  </si>
  <si>
    <t>166799C</t>
  </si>
  <si>
    <t>RUN STAR HIKE CANVAS PLATFORM - WHITE/BLACK/GUM</t>
  </si>
  <si>
    <t>168816C</t>
  </si>
  <si>
    <t>171545C</t>
  </si>
  <si>
    <t>RUN STAR MOTION CANVAS PLATFORM - BLACK/WHITE/GUM HONEY</t>
  </si>
  <si>
    <t>M9613C</t>
  </si>
  <si>
    <t>CHUCK TAYLOR ALL STAR CANVAS - MAROON</t>
  </si>
  <si>
    <t>1U646</t>
  </si>
  <si>
    <t>CHUCK TAYLOR ALL STAR CANVAS - WHITE MONOCHROME</t>
  </si>
  <si>
    <t>M9691C</t>
  </si>
  <si>
    <t>1U647</t>
  </si>
  <si>
    <t>162050C</t>
  </si>
  <si>
    <t>CHUCK 70 CANVAS - BLACK/BLACK/EGRET</t>
  </si>
  <si>
    <t>162053C</t>
  </si>
  <si>
    <t>CHUCK 70 CANVAS - PARCHMENT/GARNET/EGRET</t>
  </si>
  <si>
    <t>162054C</t>
  </si>
  <si>
    <t>CHUCK 70 CANVAS - SUNFLOWER/BLACK/EGRET</t>
  </si>
  <si>
    <t>162058C</t>
  </si>
  <si>
    <t>162062C</t>
  </si>
  <si>
    <t>162063C</t>
  </si>
  <si>
    <t>162065C</t>
  </si>
  <si>
    <t>CHUCK 70 CANVAS - WHITE/GARNET/EGRET</t>
  </si>
  <si>
    <t>172676C</t>
  </si>
  <si>
    <t>CHUCK 70 RECYCLED RPET CANVAS - MIDNIGHT NAVY/EGRET/BLACK</t>
  </si>
  <si>
    <t>A00422C</t>
  </si>
  <si>
    <t>CHUCK TAYLOR ALT STAR CANVAS - BLACK/WHITE/WHITE</t>
  </si>
  <si>
    <t>1/3/2022</t>
  </si>
  <si>
    <t> 43 (US: 11.5) </t>
  </si>
  <si>
    <t> 44 (US: 12) </t>
  </si>
  <si>
    <t> 44.5 (US: 12.5) </t>
  </si>
  <si>
    <t> 45 (US: 13) </t>
  </si>
  <si>
    <t> 46 (US: 13.5) </t>
  </si>
  <si>
    <t> 46.5 (US: 14) </t>
  </si>
  <si>
    <t> 47 (US: 14.5) </t>
  </si>
  <si>
    <t> 48 (US: 15) </t>
  </si>
  <si>
    <t>537084C</t>
  </si>
  <si>
    <t>CHUCK TAYLOR ALL STAR SHORELINE - WHITE</t>
  </si>
  <si>
    <t>560250C</t>
  </si>
  <si>
    <t>CHUCK TAYLOR ALL STAR CANVAS PLATFORM - BLACK/WHITE/WHITE</t>
  </si>
  <si>
    <t>560251C</t>
  </si>
  <si>
    <t>CHUCK TAYLOR ALL STAR CANVAS PLATFORM - WHITE/BLACK/WHITE</t>
  </si>
  <si>
    <t>560845C</t>
  </si>
  <si>
    <t>CHUCK TAYLOR ALL STAR PLATFORM CANVAS - BLACK/WHITE/WHITE</t>
  </si>
  <si>
    <t>560846C</t>
  </si>
  <si>
    <t>CHUCK TAYLOR ALL STAR PLATFORM CANVAS - WHITE/BLACK/WHITE</t>
  </si>
  <si>
    <t>568497C</t>
  </si>
  <si>
    <t>CHUCK TAYLOR ALL STAR MOVE PLATFORM - BLACK/NATURAL IVORY/WHITE</t>
  </si>
  <si>
    <t>568498C</t>
  </si>
  <si>
    <t>CHUCK TAYLOR ALL STAR MOVE PLATFORM - WHITE/NATURAL IVORY/BLACK</t>
  </si>
  <si>
    <t>570256C</t>
  </si>
  <si>
    <t>CHUCK TAYLOR ALL STAR MOVE CANVAS PLATFORM - BLACK/WHITE/WHITE</t>
  </si>
  <si>
    <t>570257C</t>
  </si>
  <si>
    <t>CHUCK TAYLOR ALL STAR MOVE CANVAS PLATFORM - WHITE/WHITE/WHITE</t>
  </si>
  <si>
    <t>565901C</t>
  </si>
  <si>
    <t>CHUCK TAYLOR ALL STAR LUGGED CANVAS - BLACK/WHITE/BLACK</t>
  </si>
  <si>
    <t>1/9/2021</t>
  </si>
  <si>
    <t>565902C</t>
  </si>
  <si>
    <t>CHUCK TAYLOR ALL STAR LUGGED CANVAS - WHITE/BLACK/WHITE</t>
  </si>
  <si>
    <t>571250C</t>
  </si>
  <si>
    <t>CHUCK TAYLOR ALL STAR LUGGED - WHITE/BLACK/DESERT ORE</t>
  </si>
  <si>
    <t>1/10/2021</t>
  </si>
  <si>
    <t xml:space="preserve"> FOOTWEAR &gt; BASKETBALL</t>
  </si>
  <si>
    <t xml:space="preserve"> FOOTWEAR &gt; SKATE</t>
  </si>
  <si>
    <t xml:space="preserve"> DIGITAL EXCLUSIVE</t>
  </si>
  <si>
    <t>A01181C</t>
  </si>
  <si>
    <t>RUN STAR HIKE POLKA DOT PLAY PLATFORM - EGRET/BLACK/EGRET</t>
  </si>
  <si>
    <t>A02600C</t>
  </si>
  <si>
    <t>CHUCK TAYLOR ALL STAR CX - WHITE/BLACK/CLEAR</t>
  </si>
  <si>
    <t>A02601C</t>
  </si>
  <si>
    <t>CHUCK 70 - VINTAGE WHITE/BLACK/EGRET</t>
  </si>
  <si>
    <t>A02295C</t>
  </si>
  <si>
    <t>CHUCK 70 - PINK FOAM/WHITE ONYX</t>
  </si>
  <si>
    <t>A02297C</t>
  </si>
  <si>
    <t>CHUCK 70 - WHITE/SOFT RED/PINK FOAM</t>
  </si>
  <si>
    <t>A00561C</t>
  </si>
  <si>
    <t>CHUCK TAYLOR ALL STAR LIFT POLKA DOT - EGRET/BLACK/WHITE</t>
  </si>
  <si>
    <t>NOTICE: Prices and availability are subject to change without notice.</t>
  </si>
  <si>
    <t>Editable Field</t>
  </si>
  <si>
    <t>{"version":2,"collectionCode":"60dc8493b4ee98001e0a00ae","customerCode":"23387","shipToCode":"135388","requestedShipDate":"2022-03-31T23:00:00.000Z","skuPositions":{"G41022-22R01":{"194433581066":[{"x":8,"y":15},{"x":8,"y":187}],"194433581073":[{"x":9,"y":15},{"x":9,"y":187}],"194433581080":[{"x":10,"y":15},{"x":10,"y":187}],"194433581097":[{"x":11,"y":15},{"x":11,"y":187}],"194433581103":[{"x":12,"y":15},{"x":12,"y":187}],"194433581110":[{"x":13,"y":15},{"x":13,"y":187}],"194433581127":[{"x":14,"y":15},{"x":14,"y":187}],"194433581134":[{"x":15,"y":15},{"x":15,"y":187}],"194433581141":[{"x":16,"y":15},{"x":16,"y":187}],"194433581158":[{"x":17,"y":15},{"x":17,"y":187}],"194433581165":[{"x":18,"y":15},{"x":18,"y":187}],"194433581172":[{"x":19,"y":15},{"x":19,"y":187}],"194433581189":[{"x":20,"y":15},{"x":20,"y":187}],"194433581196":[{"x":21,"y":15},{"x":21,"y":187}],"194433581004":[{"x":22,"y":15},{"x":22,"y":187}],"194433581011":[{"x":23,"y":15},{"x":23,"y":187}],"194433581028":[{"x":24,"y":15},{"x":24,"y":187}],"194433581035":[{"x":25,"y":15},{"x":25,"y":187}],"194433581042":[{"x":26,"y":15},{"x":26,"y":187}],"194433581059":[{"x":28,"y":15},{"x":28,"y":187}]},"G41022-22R02":{"194433581264":[{"x":8,"y":16},{"x":8,"y":188}],"194433581271":[{"x":9,"y":16},{"x":9,"y":188}],"194433581288":[{"x":10,"y":16},{"x":10,"y":188}],"194433581295":[{"x":11,"y":16},{"x":11,"y":188}],"194433581301":[{"x":12,"y":16},{"x":12,"y":188}],"194433581318":[{"x":13,"y":16},{"x":13,"y":188}],"194433581325":[{"x":14,"y":16},{"x":14,"y":188}],"194433581332":[{"x":15,"y":16},{"x":15,"y":188}],"194433581349":[{"x":16,"y":16},{"x":16,"y":188}],"194433581356":[{"x":17,"y":16},{"x":17,"y":188}],"194433581363":[{"x":18,"y":16},{"x":18,"y":188}],"194433581370":[{"x":19,"y":16},{"x":19,"y":188}],"194433581387":[{"x":20,"y":16},{"x":20,"y":188}],"194433581394":[{"x":21,"y":16},{"x":21,"y":188}],"194433581202":[{"x":22,"y":16},{"x":22,"y":188}],"194433581219":[{"x":23,"y":16},{"x":23,"y":188}],"194433581226":[{"x":24,"y":16},{"x":24,"y":188}],"194433581233":[{"x":25,"y":16},{"x":25,"y":188}],"194433581240":[{"x":26,"y":16},{"x":26,"y":188}],"194433581257":[{"x":28,"y":16},{"x":28,"y":188}]},"G41026-22R02":{"194433582469":[{"x":8,"y":17},{"x":8,"y":189}],"194433582476":[{"x":9,"y":17},{"x":9,"y":189}],"194433582483":[{"x":10,"y":17},{"x":10,"y":189}],"194433582490":[{"x":11,"y":17},{"x":11,"y":189}],"194433582506":[{"x":12,"y":17},{"x":12,"y":189}],"194433582513":[{"x":13,"y":17},{"x":13,"y":189}],"194433582520":[{"x":14,"y":17},{"x":14,"y":189}],"194433582537":[{"x":15,"y":17},{"x":15,"y":189}],"194433582544":[{"x":16,"y":17},{"x":16,"y":189}],"194433582551":[{"x":17,"y":17},{"x":17,"y":189}],"194433582568":[{"x":18,"y":17},{"x":18,"y":189}],"194433582575":[{"x":19,"y":17},{"x":19,"y":189}],"194433582582":[{"x":20,"y":17},{"x":20,"y":189}],"194433582599":[{"x":21,"y":17},{"x":21,"y":189}],"194433582407":[{"x":22,"y":17},{"x":22,"y":189}],"194433582414":[{"x":23,"y":17},{"x":23,"y":189}],"194433582421":[{"x":24,"y":17},{"x":24,"y":189}],"194433582438":[{"x":25,"y":17},{"x":25,"y":189}],"194433582445":[{"x":26,"y":17},{"x":26,"y":189}],"194433582452":[{"x":28,"y":17},{"x":28,"y":189}]},"G41073-22R01":{"194433625548":[{"x":8,"y":18},{"x":8,"y":177}],"194433625555":[{"x":9,"y":18},{"x":9,"y":177}],"194433625562":[{"x":10,"y":18},{"x":10,"y":177}],"194433625579":[{"x":11,"y":18},{"x":11,"y":177}],"194433625586":[{"x":12,"y":18},{"x":12,"y":177}],"194433625593":[{"x":13,"y":18},{"x":13,"y":177}],"194433625609":[{"x":14,"y":18},{"x":14,"y":177}],"194433625616":[{"x":15,"y":18},{"x":15,"y":177}],"194433625623":[{"x":16,"y":18},{"x":16,"y":177}],"194433625630":[{"x":17,"y":18},{"x":17,"y":177}],"194433625647":[{"x":18,"y":18},{"x":18,"y":177}],"194433625654":[{"x":19,"y":18},{"x":19,"y":177}],"194433625661":[{"x":20,"y":18},{"x":20,"y":177}],"194433625678":[{"x":21,"y":18},{"x":21,"y":177}],"194433625470":[{"x":22,"y":18},{"x":22,"y":177}],"194433625487":[{"x":23,"y":18},{"x":23,"y":177}],"194433625494":[{"x":24,"y":18},{"x":24,"y":177}],"194433625500":[{"x":25,"y":18},{"x":25,"y":177}],"194433625517":[{"x":26,"y":18},{"x":26,"y":177}],"194433625524":[{"x":28,"y":18},{"x":28,"y":177}],"194433625531":[{"x":30,"y":18},{"x":30,"y":177}]},"G41074-22R01":{"194433625753":[{"x":8,"y":19},{"x":8,"y":178}],"194433625760":[{"x":9,"y":19},{"x":9,"y":178}],"194433625777":[{"x":10,"y":19},{"x":10,"y":178}],"194433625784":[{"x":11,"y":19},{"x":11,"y":178}],"194433625791":[{"x":12,"y":19},{"x":12,"y":178}],"194433625807":[{"x":13,"y":19},{"x":13,"y":178}],"194433625814":[{"x":14,"y":19},{"x":14,"y":178}],"194433625821":[{"x":15,"y":19},{"x":15,"y":178}],"194433625838":[{"x":16,"y":19},{"x":16,"y":178}],"194433625845":[{"x":17,"y":19},{"x":17,"y":178}],"194433625852":[{"x":18,"y":19},{"x":18,"y":178}],"194433625869":[{"x":19,"y":19},{"x":19,"y":178}],"194433625876":[{"x":20,"y":19},{"x":20,"y":178}],"194433625883":[{"x":21,"y":19},{"x":21,"y":178}],"194433625685":[{"x":22,"y":19},{"x":22,"y":178}],"194433625692":[{"x":23,"y":19},{"x":23,"y":178}],"194433625708":[{"x":24,"y":19},{"x":24,"y":178}],"194433625715":[{"x":25,"y":19},{"x":25,"y":178}],"194433625722":[{"x":26,"y":19},{"x":26,"y":178}],"194433625739":[{"x":28,"y":19},{"x":28,"y":178}],"194433625746":[{"x":30,"y":19},{"x":30,"y":178}]},"G41077-22R01":{"194433625968":[{"x":8,"y":20},{"x":8,"y":179}],"194433625975":[{"x":9,"y":20},{"x":9,"y":179}],"194433625982":[{"x":10,"y":20},{"x":10,"y":179}],"194433625999":[{"x":11,"y":20},{"x":11,"y":179}],"194433626002":[{"x":12,"y":20},{"x":12,"y":179}],"194433626019":[{"x":13,"y":20},{"x":13,"y":179}],"194433626026":[{"x":14,"y":20},{"x":14,"y":179}],"194433626033":[{"x":15,"y":20},{"x":15,"y":179}],"194433626040":[{"x":16,"y":20},{"x":16,"y":179}],"194433626057":[{"x":17,"y":20},{"x":17,"y":179}],"194433626064":[{"x":18,"y":20},{"x":18,"y":179}],"194433626071":[{"x":19,"y":20},{"x":19,"y":179}],"194433626088":[{"x":20,"y":20},{"x":20,"y":179}],"194433626095":[{"x":21,"y":20},{"x":21,"y":179}],"194433625890":[{"x":22,"y":20},{"x":22,"y":179}],"194433625906":[{"x":23,"y":20},{"x":23,"y":179}],"194433625913":[{"x":24,"y":20},{"x":24,"y":179}],"194433625920":[{"x":25,"y":20},{"x":25,"y":179}],"194433625937":[{"x":26,"y":20},{"x":26,"y":179}],"194433625944":[{"x":28,"y":20},{"x":28,"y":179}],"194433625951":[{"x":30,"y":20},{"x":30,"y":179}]},"G41078-22R01":{"194433626170":[{"x":8,"y":21},{"x":8,"y":180}],"194433626187":[{"x":9,"y":21},{"x":9,"y":180}],"194433626194":[{"x":10,"y":21},{"x":10,"y":180}],"194433626200":[{"x":11,"y":21},{"x":11,"y":180}],"194433626217":[{"x":12,"y":21},{"x":12,"y":180}],"194433626224":[{"x":13,"y":21},{"x":13,"y":180}],"194433626231":[{"x":14,"y":21},{"x":14,"y":180}],"194433626248":[{"x":15,"y":21},{"x":15,"y":180}],"194433626255":[{"x":16,"y":21},{"x":16,"y":180}],"194433626262":[{"x":17,"y":21},{"x":17,"y":180}],"194433626279":[{"x":18,"y":21},{"x":18,"y":180}],"194433626286":[{"x":19,"y":21},{"x":19,"y":180}],"194433626293":[{"x":20,"y":21},{"x":20,"y":180}],"194433626309":[{"x":21,"y":21},{"x":21,"y":180}],"194433626101":[{"x":22,"y":21},{"x":22,"y":180}],"194433626118":[{"x":23,"y":21},{"x":23,"y":180}],"194433626125":[{"x":24,"y":21},{"x":24,"y":180}],"194433626132":[{"x":25,"y":21},{"x":25,"y":180}],"194433626149":[{"x":26,"y":21},{"x":26,"y":180}],"194433626156":[{"x":28,"y":21},{"x":28,"y":180}],"194433626163":[{"x":30,"y":21},{"x":30,"y":180}]},"G41094-22R03":{"194433609586":[{"x":8,"y":22}],"194433609593":[{"x":9,"y":22}],"194433609609":[{"x":10,"y":22}],"194433609616":[{"x":11,"y":22}],"194433609623":[{"x":12,"y":22}],"194433609630":[{"x":13,"y":22}],"194433609647":[{"x":14,"y":22}],"194433609654":[{"x":15,"y":22}],"194433609661":[{"x":16,"y":22}],"194433609678":[{"x":17,"y":22}],"194433609685":[{"x":18,"y":22}],"194433609692":[{"x":19,"y":22}],"194433609708":[{"x":20,"y":22}],"194433609715":[{"x":21,"y":22}],"194433609524":[{"x":22,"y":22}],"194433609531":[{"x":23,"y":22}],"194433609548":[{"x":24,"y":22}],"194433609555":[{"x":25,"y":22}],"194433609562":[{"x":26,"y":22}],"194433609579":[{"x":28,"y":22}]},"G41094-22R01":{"194433587433":[{"x":8,"y":23}],"194433587440":[{"x":9,"y":23}],"194433587457":[{"x":10,"y":23}],"194433587464":[{"x":11,"y":23}],"194433587471":[{"x":12,"y":23}],"194433587488":[{"x":13,"y":23}],"194433587495":[{"x":14,"y":23}],"194433587501":[{"x":15,"y":23}],"194433587518":[{"x":16,"y":23}],"194433587525":[{"x":17,"y":23}],"194433587532":[{"x":18,"y":23}],"194433587549":[{"x":19,"y":23}],"194433587556":[{"x":20,"y":23}],"194433587563":[{"x":21,"y":23}],"194433587372":[{"x":22,"y":23}],"194433587389":[{"x":23,"y":23}],"194433587396":[{"x":24,"y":23}],"194433587402":[{"x":25,"y":23}],"194433587419":[{"x":26,"y":23}],"194433587426":[{"x":28,"y":23}]},"G41100-22R01":{"194433588614":[{"x":8,"y":24}],"194433588621":[{"x":9,"y":24}],"194433588638":[{"x":10,"y":24}],"194433588645":[{"x":11,"y":24}],"194433588652":[{"x":12,"y":24}],"194433588669":[{"x":13,"y":24}],"194433588676":[{"x":14,"y":24}],"194433588683":[{"x":15,"y":24}],"194433588690":[{"x":16,"y":24}],"194433588706":[{"x":17,"y":24}],"194433588713":[{"x":18,"y":24}],"194433588720":[{"x":19,"y":24}],"194433588737":[{"x":20,"y":24}],"194433588744":[{"x":21,"y":24}],"194433588522":[{"x":22,"y":24}],"194433588539":[{"x":23,"y":24}],"194433588546":[{"x":24,"y":24}],"194433588553":[{"x":25,"y":24}],"194433588560":[{"x":26,"y":24}],"194433588577":[{"x":28,"y":24}],"194433588584":[{"x":30,"y":24}],"194433588591":[{"x":32,"y":24}],"194433588607":[{"x":33,"y":24}]},"G41102-22R01":{"194433621045":[{"x":8,"y":25},{"x":8,"y":181}],"194433621052":[{"x":9,"y":25},{"x":9,"y":181}],"194433621069":[{"x":10,"y":25},{"x":10,"y":181}],"194433621076":[{"x":11,"y":25},{"x":11,"y":181}],"194433621083":[{"x":12,"y":25},{"x":12,"y":181}],"194433621090":[{"x":13,"y":25},{"x":13,"y":181}],"194433621106":[{"x":14,"y":25},{"x":14,"y":181}],"194433621113":[{"x":15,"y":25},{"x":15,"y":181}],"194433621120":[{"x":16,"y":25},{"x":16,"y":181}],"194433621137":[{"x":17,"y":25},{"x":17,"y":181}],"194433621144":[{"x":18,"y":25},{"x":18,"y":181}],"194433621151":[{"x":19,"y":25},{"x":19,"y":181}],"194433621168":[{"x":20,"y":25},{"x":20,"y":181}],"194433621175":[{"x":21,"y":25},{"x":21,"y":181}],"194433620987":[{"x":22,"y":25},{"x":22,"y":181}],"194433620994":[{"x":23,"y":25},{"x":23,"y":181}],"194433621007":[{"x":24,"y":25},{"x":24,"y":181}],"194433621014":[{"x":25,"y":25},{"x":25,"y":181}],"194433621021":[{"x":26,"y":25},{"x":26,"y":181}],"194433621038":[{"x":28,"y":25},{"x":28,"y":181}]},"G41108-22R01":{"194433589475":[{"x":8,"y":26}],"194433589482":[{"x":9,"y":26}],"194433589499":[{"x":10,"y":26}],"194433589505":[{"x":11,"y":26}],"194433589512":[{"x":12,"y":26}],"194433589529":[{"x":13,"y":26}],"194433589536":[{"x":14,"y":26}],"194433589543":[{"x":15,"y":26}],"194433589550":[{"x":16,"y":26}],"194433589567":[{"x":17,"y":26}],"194433589574":[{"x":18,"y":26}],"194433589581":[{"x":19,"y":26}],"194433589598":[{"x":20,"y":26}],"194433589604":[{"x":21,"y":26}],"194433589383":[{"x":22,"y":26}],"194433589390":[{"x":23,"y":26}],"194433589406":[{"x":24,"y":26}],"194433589413":[{"x":25,"y":26}],"194433589420":[{"x":26,"y":26}],"194433589437":[{"x":28,"y":26}],"194433589444":[{"x":30,"y":26}],"194433589451":[{"x":32,"y":26}],"194433589468":[{"x":33,"y":26}]},"G41109-22R01":{"194433589673":[{"x":8,"y":27},{"x":8,"y":182}],"194433589680":[{"x":9,"y":27},{"x":9,"y":182}],"194433589697":[{"x":10,"y":27},{"x":10,"y":182}],"194433589703":[{"x":11,"y":27},{"x":11,"y":182}],"194433589710":[{"x":12,"y":27},{"x":12,"y":182}],"194433589727":[{"x":13,"y":27},{"x":13,"y":182}],"194433589734":[{"x":14,"y":27},{"x":14,"y":182}],"194433589741":[{"x":15,"y":27},{"x":15,"y":182}],"194433589758":[{"x":16,"y":27},{"x":16,"y":182}],"194433589765":[{"x":17,"y":27},{"x":17,"y":182}],"194433589772":[{"x":18,"y":27},{"x":18,"y":182}],"194433589789":[{"x":19,"y":27},{"x":19,"y":182}],"194433589796":[{"x":20,"y":27},{"x":20,"y":182}],"194433589802":[{"x":21,"y":27},{"x":21,"y":182}],"194433589611":[{"x":22,"y":27},{"x":22,"y":182}],"194433589628":[{"x":23,"y":27},{"x":23,"y":182}],"194433589635":[{"x":24,"y":27},{"x":24,"y":182}],"194433589642":[{"x":25,"y":27},{"x":25,"y":182}],"194433589659":[{"x":26,"y":27},{"x":26,"y":182}],"194433589666":[{"x":28,"y":27},{"x":28,"y":182}]},"G41283-22R02":{"194433607971":[{"x":8,"y":28},{"x":8,"y":190}],"194433607988":[{"x":9,"y":28},{"x":9,"y":190}],"194433607995":[{"x":10,"y":28},{"x":10,"y":190}],"194433608008":[{"x":11,"y":28},{"x":11,"y":190}],"194433608015":[{"x":12,"y":28},{"x":12,"y":190}],"194433608022":[{"x":13,"y":28},{"x":13,"y":190}],"194433608039":[{"x":14,"y":28},{"x":14,"y":190}],"194433608046":[{"x":15,"y":28},{"x":15,"y":190}],"194433608053":[{"x":16,"y":28},{"x":16,"y":190}],"194433608060":[{"x":17,"y":28},{"x":17,"y":190}],"194433608077":[{"x":18,"y":28},{"x":18,"y":190}],"194433608084":[{"x":19,"y":28},{"x":19,"y":190}],"194433608091":[{"x":20,"y":28},{"x":20,"y":190}],"194433608107":[{"x":21,"y":28},{"x":21,"y":190}],"194433607919":[{"x":22,"y":28},{"x":22,"y":190}],"194433607926":[{"x":23,"y":28},{"x":23,"y":190}],"194433607933":[{"x":24,"y":28},{"x":24,"y":190}],"194433607940":[{"x":25,"y":28},{"x":25,"y":190}],"194433607957":[{"x":26,"y":28},{"x":26,"y":190}],"194433607964":[{"x":28,"y":28},{"x":28,"y":190}]},"G41284-22R01":{"194433608176":[{"x":8,"y":29},{"x":8,"y":191}],"194433608183":[{"x":9,"y":29},{"x":9,"y":191}],"194433608190":[{"x":10,"y":29},{"x":10,"y":191}],"194433608206":[{"x":11,"y":29},{"x":11,"y":191}],"194433608213":[{"x":12,"y":29},{"x":12,"y":191}],"194433608220":[{"x":13,"y":29},{"x":13,"y":191}],"194433608237":[{"x":14,"y":29},{"x":14,"y":191}],"194433608244":[{"x":15,"y":29},{"x":15,"y":191}],"194433608251":[{"x":16,"y":29},{"x":16,"y":191}],"194433608268":[{"x":17,"y":29},{"x":17,"y":191}],"194433608275":[{"x":18,"y":29},{"x":18,"y":191}],"194433608282":[{"x":19,"y":29},{"x":19,"y":191}],"194433608299":[{"x":20,"y":29},{"x":20,"y":191}],"194433608305":[{"x":21,"y":29},{"x":21,"y":191}],"194433608114":[{"x":22,"y":29},{"x":22,"y":191}],"194433608121":[{"x":23,"y":29},{"x":23,"y":191}],"194433608138":[{"x":24,"y":29},{"x":24,"y":191}],"194433608145":[{"x":25,"y":29},{"x":25,"y":191}],"194433608152":[{"x":26,"y":29},{"x":26,"y":191}],"194433608169":[{"x":28,"y":29},{"x":28,"y":191}]},"G41287-22R01":{"194433632782":[{"x":8,"y":30},{"x":8,"y":192}],"194433632799":[{"x":9,"y":30},{"x":9,"y":192}],"194433632805":[{"x":10,"y":30},{"x":10,"y":192}],"194433632812":[{"x":11,"y":30},{"x":11,"y":192}],"194433632829":[{"x":12,"y":30},{"x":12,"y":192}],"194433632836":[{"x":13,"y":30},{"x":13,"y":192}],"194433632843":[{"x":14,"y":30},{"x":14,"y":192}],"194433632850":[{"x":15,"y":30},{"x":15,"y":192}],"194433632867":[{"x":16,"y":30},{"x":16,"y":192}],"194433632874":[{"x":17,"y":30},{"x":17,"y":192}],"194433632881":[{"x":18,"y":30},{"x":18,"y":192}],"194433632898":[{"x":19,"y":30},{"x":19,"y":192}],"194433632904":[{"x":20,"y":30},{"x":20,"y":192}],"194433632911":[{"x":21,"y":30},{"x":21,"y":192}],"194433632720":[{"x":22,"y":30},{"x":22,"y":192}],"194433632737":[{"x":23,"y":30},{"x":23,"y":192}],"194433632744":[{"x":24,"y":30},{"x":24,"y":192}],"194433632751":[{"x":25,"y":30},{"x":25,"y":192}],"194433632768":[{"x":26,"y":30},{"x":26,"y":192}],"194433632775":[{"x":28,"y":30},{"x":28,"y":192}]},"G41447-22R01":{"194433622820":[{"x":8,"y":31},{"x":8,"y":183}],"194433622837":[{"x":9,"y":31},{"x":9,"y":183}],"194433622844":[{"x":10,"y":31},{"x":10,"y":183}],"194433622851":[{"x":11,"y":31},{"x":11,"y":183}],"194433622868":[{"x":12,"y":31},{"x":12,"y":183}],"194433622875":[{"x":13,"y":31},{"x":13,"y":183}],"194433622882":[{"x":14,"y":31},{"x":14,"y":183}],"194433622899":[{"x":15,"y":31},{"x":15,"y":183}],"194433622905":[{"x":16,"y":31},{"x":16,"y":183}],"194433622912":[{"x":17,"y":31},{"x":17,"y":183}],"194433622929":[{"x":18,"y":31},{"x":18,"y":183}],"194433622936":[{"x":19,"y":31},{"x":19,"y":183}],"194433622943":[{"x":20,"y":31},{"x":20,"y":183}],"194433622950":[{"x":21,"y":31},{"x":21,"y":183}],"194433622769":[{"x":22,"y":31},{"x":22,"y":183}],"194433622776":[{"x":23,"y":31},{"x":23,"y":183}],"194433622783":[{"x":24,"y":31},{"x":24,"y":183}],"194433622790":[{"x":25,"y":31},{"x":25,"y":183}],"194433622806":[{"x":26,"y":31},{"x":26,"y":183}],"194433622813":[{"x":28,"y":31},{"x":28,"y":183}]},"G41448-22R01":{"194433623056":[{"x":8,"y":32}],"194433623063":[{"x":9,"y":32}],"194433623070":[{"x":10,"y":32}],"194433623087":[{"x":11,"y":32}],"194433623094":[{"x":12,"y":32}],"194433623100":[{"x":13,"y":32}],"194433623117":[{"x":14,"y":32}],"194433623124":[{"x":15,"y":32}],"194433623131":[{"x":16,"y":32}],"194433623148":[{"x":17,"y":32}],"194433623155":[{"x":18,"y":32}],"194433623162":[{"x":19,"y":32}],"194433623179":[{"x":20,"y":32}],"194433623186":[{"x":21,"y":32}],"194433622967":[{"x":22,"y":32}],"194433622974":[{"x":23,"y":32}],"194433622981":[{"x":24,"y":32}],"194433622998":[{"x":25,"y":32}],"194433623001":[{"x":26,"y":32}],"194433623018":[{"x":28,"y":32}],"194433623025":[{"x":30,"y":32}],"194433623032":[{"x":32,"y":32}],"194433623049":[{"x":33,"y":32}]},"G41449-22R01":{"194433633444":[{"x":8,"y":33},{"x":8,"y":193}],"194433633451":[{"x":9,"y":33},{"x":9,"y":193}],"194433633468":[{"x":10,"y":33},{"x":10,"y":193}],"194433633475":[{"x":11,"y":33},{"x":11,"y":193}],"194433633482":[{"x":12,"y":33},{"x":12,"y":193}],"194433633499":[{"x":13,"y":33},{"x":13,"y":193}],"194433633505":[{"x":14,"y":33},{"x":14,"y":193}],"194433633512":[{"x":15,"y":33},{"x":15,"y":193}],"194433633529":[{"x":16,"y":33},{"x":16,"y":193}],"194433633536":[{"x":17,"y":33},{"x":17,"y":193}],"194433633543":[{"x":18,"y":33},{"x":18,"y":193}],"194433633550":[{"x":19,"y":33},{"x":19,"y":193}],"194433633567":[{"x":20,"y":33},{"x":20,"y":193}],"194433633574":[{"x":21,"y":33},{"x":21,"y":193}],"194433633383":[{"x":22,"y":33},{"x":22,"y":193}],"194433633390":[{"x":23,"y":33},{"x":23,"y":193}],"194433633406":[{"x":24,"y":33},{"x":24,"y":193}],"194433633413":[{"x":25,"y":33},{"x":25,"y":193}],"194433633420":[{"x":26,"y":33},{"x":26,"y":193}],"194433633437":[{"x":28,"y":33},{"x":28,"y":193}]},"G43093-22R01":{"194433658072":[{"x":8,"y":34},{"x":8,"y":194}],"194433658089":[{"x":9,"y":34},{"x":9,"y":194}],"194433658096":[{"x":10,"y":34},{"x":10,"y":194}],"194433658102":[{"x":11,"y":34},{"x":11,"y":194}],"194433658119":[{"x":12,"y":34},{"x":12,"y":194}],"194433658126":[{"x":13,"y":34},{"x":13,"y":194}],"194433658133":[{"x":14,"y":34},{"x":14,"y":194}],"194433658140":[{"x":15,"y":34},{"x":15,"y":194}],"194433658157":[{"x":16,"y":34},{"x":16,"y":194}],"194433658164":[{"x":17,"y":34},{"x":17,"y":194}],"194433658171":[{"x":18,"y":34},{"x":18,"y":194}],"194433658188":[{"x":19,"y":34},{"x":19,"y":194}],"194433658195":[{"x":20,"y":34},{"x":20,"y":194}],"194433658201":[{"x":21,"y":34},{"x":21,"y":194}],"194433658010":[{"x":22,"y":34},{"x":22,"y":194}],"194433658027":[{"x":23,"y":34},{"x":23,"y":194}],"194433658034":[{"x":24,"y":34},{"x":24,"y":194}],"194433658041":[{"x":25,"y":34},{"x":25,"y":194}],"194433658058":[{"x":26,"y":34},{"x":26,"y":194}],"194433658065":[{"x":28,"y":34},{"x":28,"y":194}]},"G43095-22R02":{"194433612913":[{"x":8,"y":35},{"x":8,"y":195}],"194433612920":[{"x":9,"y":35},{"x":9,"y":195}],"194433612937":[{"x":10,"y":35},{"x":10,"y":195}],"194433612944":[{"x":11,"y":35},{"x":11,"y":195}],"194433612951":[{"x":12,"y":35},{"x":12,"y":195}],"194433612968":[{"x":13,"y":35},{"x":13,"y":195}],"194433612975":[{"x":14,"y":35},{"x":14,"y":195}],"194433612982":[{"x":15,"y":35},{"x":15,"y":195}],"194433612999":[{"x":16,"y":35},{"x":16,"y":195}],"194433613002":[{"x":17,"y":35},{"x":17,"y":195}],"194433613019":[{"x":18,"y":35},{"x":18,"y":195}],"194433613026":[{"x":19,"y":35},{"x":19,"y":195}],"194433613033":[{"x":20,"y":35},{"x":20,"y":195}],"194433613040":[{"x":21,"y":35},{"x":21,"y":195}],"194433612852":[{"x":22,"y":35},{"x":22,"y":195}],"194433612869":[{"x":23,"y":35},{"x":23,"y":195}],"194433612876":[{"x":24,"y":35},{"x":24,"y":195}],"194433612883":[{"x":25,"y":35},{"x":25,"y":195}],"194433612890":[{"x":26,"y":35},{"x":26,"y":195}],"194433612906":[{"x":28,"y":35},{"x":28,"y":195}]},"G43095-22R01":{"194433612715":[{"x":8,"y":36},{"x":8,"y":196}],"194433612722":[{"x":9,"y":36},{"x":9,"y":196}],"194433612739":[{"x":10,"y":36},{"x":10,"y":196}],"194433612746":[{"x":11,"y":36},{"x":11,"y":196}],"194433612753":[{"x":12,"y":36},{"x":12,"y":196}],"194433612760":[{"x":13,"y":36},{"x":13,"y":196}],"194433612777":[{"x":14,"y":36},{"x":14,"y":196}],"194433612784":[{"x":15,"y":36},{"x":15,"y":196}],"194433612791":[{"x":16,"y":36},{"x":16,"y":196}],"194433612807":[{"x":17,"y":36},{"x":17,"y":196}],"194433612814":[{"x":18,"y":36},{"x":18,"y":196}],"194433612821":[{"x":19,"y":36},{"x":19,"y":196}],"194433612838":[{"x":20,"y":36},{"x":20,"y":196}],"194433612845":[{"x":21,"y":36},{"x":21,"y":196}],"194433612654":[{"x":22,"y":36},{"x":22,"y":196}],"194433612661":[{"x":23,"y":36},{"x":23,"y":196}],"194433612678":[{"x":24,"y":36},{"x":24,"y":196}],"194433612685":[{"x":25,"y":36},{"x":25,"y":196}],"194433612692":[{"x":26,"y":36},{"x":26,"y":196}],"194433612708":[{"x":28,"y":36},{"x":28,"y":196}]},"G41090-22R01":{"194433587235":[{"x":8,"y":38}],"194433587242":[{"x":9,"y":38}],"194433587259":[{"x":10,"y":38}],"194433587266":[{"x":11,"y":38}],"194433587273":[{"x":12,"y":38}],"194433587280":[{"x":13,"y":38}],"194433587297":[{"x":14,"y":38}],"194433587303":[{"x":15,"y":38}],"194433587310":[{"x":16,"y":38}],"194433587327":[{"x":17,"y":38}],"194433587334":[{"x":18,"y":38}],"194433587341":[{"x":19,"y":38}],"194433587358":[{"x":20,"y":38}],"194433587365":[{"x":21,"y":38}],"194433587143":[{"x":22,"y":38}],"194433587150":[{"x":23,"y":38}],"194433587167":[{"x":24,"y":38}],"194433587174":[{"x":25,"y":38}],"194433587181":[{"x":26,"y":38}],"194433587198":[{"x":28,"y":38}],"194433587204":[{"x":30,"y":38}],"194433587211":[{"x":31,"y":38}],"194433587228":[{"x":32,"y":38}]},"G41093-22R01":{"194433649162":[{"x":8,"y":39}],"194433649179":[{"x":9,"y":39}],"194433649186":[{"x":10,"y":39}],"194433649193":[{"x":11,"y":39}],"194433649209":[{"x":12,"y":39}],"194433649216":[{"x":13,"y":39}],"194433649223":[{"x":14,"y":39}],"194433649230":[{"x":15,"y":39}],"194433649247":[{"x":16,"y":39}],"194433649254":[{"x":17,"y":39}],"194433649261":[{"x":18,"y":39}],"194433649278":[{"x":19,"y":39}],"194433649285":[{"x":20,"y":39}],"194433649292":[{"x":21,"y":39}],"194433649070":[{"x":22,"y":39}],"194433649087":[{"x":23,"y":39}],"194433649094":[{"x":24,"y":39}],"194433649100":[{"x":25,"y":39}],"194433649117":[{"x":26,"y":39}],"194433649124":[{"x":28,"y":39}],"194433649131":[{"x":30,"y":39}],"194433649148":[{"x":31,"y":39}],"194433649155":[{"x":32,"y":39}]},"G41095-22R01":{"194433587662":[{"x":8,"y":40}],"194433587679":[{"x":9,"y":40}],"194433587686":[{"x":10,"y":40}],"194433587693":[{"x":11,"y":40}],"194433587709":[{"x":12,"y":40}],"194433587716":[{"x":13,"y":40}],"194433587723":[{"x":14,"y":40}],"194433587730":[{"x":15,"y":40}],"194433587747":[{"x":16,"y":40}],"194433587754":[{"x":17,"y":40}],"194433587761":[{"x":18,"y":40}],"194433587778":[{"x":19,"y":40}],"194433587785":[{"x":20,"y":40}],"194433587792":[{"x":21,"y":40}],"194433587570":[{"x":22,"y":40}],"194433587587":[{"x":23,"y":40}],"194433587594":[{"x":24,"y":40}],"194433587600":[{"x":25,"y":40}],"194433587617":[{"x":26,"y":40}],"194433587624":[{"x":28,"y":40}],"194433587631":[{"x":30,"y":40}],"194433587648":[{"x":31,"y":40}],"194433587655":[{"x":32,"y":40}]},"G41098-22R01":{"194433588157":[{"x":8,"y":41}],"194433588164":[{"x":9,"y":41}],"194433588171":[{"x":10,"y":41}],"194433588188":[{"x":11,"y":41}],"194433588195":[{"x":12,"y":41}],"194433588201":[{"x":13,"y":41}],"194433588218":[{"x":14,"y":41}],"194433588225":[{"x":15,"y":41}],"194433588232":[{"x":16,"y":41}],"194433588249":[{"x":17,"y":41}],"194433588256":[{"x":18,"y":41}],"194433588263":[{"x":19,"y":41}],"194433588270":[{"x":20,"y":41}],"194433588287":[{"x":21,"y":41}],"194433588065":[{"x":22,"y":41}],"194433588072":[{"x":23,"y":41}],"194433588089":[{"x":24,"y":41}],"194433588096":[{"x":25,"y":41}],"194433588102":[{"x":26,"y":41}],"194433588119":[{"x":28,"y":41}],"194433588126":[{"x":30,"y":41}],"194433588133":[{"x":31,"y":41}],"194433588140":[{"x":32,"y":41}]},"G41099-22R01":{"194433588386":[{"x":8,"y":42}],"194433588393":[{"x":9,"y":42}],"194433588409":[{"x":10,"y":42}],"194433588416":[{"x":11,"y":42}],"194433588423":[{"x":12,"y":42}],"194433588430":[{"x":13,"y":42}],"194433588447":[{"x":14,"y":42}],"194433588454":[{"x":15,"y":42}],"194433588461":[{"x":16,"y":42}],"194433588478":[{"x":17,"y":42}],"194433588485":[{"x":18,"y":42}],"194433588492":[{"x":19,"y":42}],"194433588508":[{"x":20,"y":42}],"194433588515":[{"x":21,"y":42}],"194433588294":[{"x":22,"y":42}],"194433588300":[{"x":23,"y":42}],"194433588317":[{"x":24,"y":42}],"194433588324":[{"x":25,"y":42}],"194433588331":[{"x":26,"y":42}],"194433588348":[{"x":28,"y":42}],"194433588355":[{"x":30,"y":42}],"194433588362":[{"x":31,"y":42}],"194433588379":[{"x":32,"y":42}]},"G41145-22R02":{"194433649797":[{"x":8,"y":43}],"194433649803":[{"x":9,"y":43}],"194433649810":[{"x":10,"y":43}],"194433649827":[{"x":11,"y":43}],"194433649834":[{"x":12,"y":43}],"194433649841":[{"x":13,"y":43}],"194433649858":[{"x":14,"y":43}],"194433649865":[{"x":15,"y":43}],"194433649872":[{"x":16,"y":43}],"194433649889":[{"x":17,"y":43}],"194433649896":[{"x":18,"y":43}],"194433649902":[{"x":19,"y":43}],"194433649919":[{"x":20,"y":43}],"194433649926":[{"x":21,"y":43}],"194433649735":[{"x":22,"y":43}],"194433649742":[{"x":23,"y":43}],"194433649759":[{"x":24,"y":43}],"194433649766":[{"x":25,"y":43}],"194433649773":[{"x":26,"y":43}],"194433649780":[{"x":28,"y":43}]},"G41145-22R01":{"194433649599":[{"x":8,"y":44}],"194433649605":[{"x":9,"y":44}],"194433649612":[{"x":10,"y":44}],"194433649629":[{"x":11,"y":44}],"194433649636":[{"x":12,"y":44}],"194433649643":[{"x":13,"y":44}],"194433649650":[{"x":14,"y":44}],"194433649667":[{"x":15,"y":44}],"194433649674":[{"x":16,"y":44}],"194433649681":[{"x":17,"y":44}],"194433649698":[{"x":18,"y":44}],"194433649704":[{"x":19,"y":44}],"194433649711":[{"x":20,"y":44}],"194433649728":[{"x":21,"y":44}],"194433649537":[{"x":22,"y":44}],"194433649544":[{"x":23,"y":44}],"194433649551":[{"x":24,"y":44}],"194433649568":[{"x":25,"y":44}],"194433649575":[{"x":26,"y":44}],"194433649582":[{"x":28,"y":44}]},"G41152-22R02":{"194433592673":[{"x":8,"y":45}],"194433592680":[{"x":9,"y":45}],"194433592697":[{"x":10,"y":45}],"194433592703":[{"x":11,"y":45}],"194433592710":[{"x":12,"y":45}],"194433592727":[{"x":13,"y":45}],"194433592734":[{"x":14,"y":45}],"194433592741":[{"x":15,"y":45}],"194433592758":[{"x":16,"y":45}],"194433592765":[{"x":17,"y":45}],"194433592772":[{"x":18,"y":45}],"194433592789":[{"x":19,"y":45}],"194433592796":[{"x":20,"y":45}],"194433592802":[{"x":21,"y":45}],"194433592581":[{"x":22,"y":45}],"194433592598":[{"x":23,"y":45}],"194433592604":[{"x":24,"y":45}],"194433592611":[{"x":25,"y":45}],"194433592628":[{"x":26,"y":45}],"194433592635":[{"x":28,"y":45}],"194433592642":[{"x":30,"y":45}],"194433592659":[{"x":31,"y":45}],"194433592666":[{"x":32,"y":45}]},"G41161-22R02":{"194433595438":[{"x":8,"y":46}],"194433595445":[{"x":9,"y":46}],"194433595452":[{"x":10,"y":46}],"194433595469":[{"x":11,"y":46}],"194433595476":[{"x":12,"y":46}],"194433595483":[{"x":13,"y":46}],"194433595490":[{"x":14,"y":46}],"194433595506":[{"x":15,"y":46}],"194433595513":[{"x":16,"y":46}],"194433595520":[{"x":17,"y":46}],"194433595537":[{"x":18,"y":46}],"194433595544":[{"x":19,"y":46}],"194433595551":[{"x":20,"y":46}],"194433595568":[{"x":21,"y":46}],"194433595346":[{"x":22,"y":46}],"194433595353":[{"x":23,"y":46}],"194433595360":[{"x":24,"y":46}],"194433595377":[{"x":25,"y":46}],"194433595384":[{"x":26,"y":46}],"194433595391":[{"x":28,"y":46}],"194433595407":[{"x":30,"y":46}],"194433595414":[{"x":31,"y":46}],"194433595421":[{"x":32,"y":46}]},"G41161-22R01":{"194433595209":[{"x":8,"y":47}],"194433595216":[{"x":9,"y":47}],"194433595223":[{"x":10,"y":47}],"194433595230":[{"x":11,"y":47}],"194433595247":[{"x":12,"y":47}],"194433595254":[{"x":13,"y":47}],"194433595261":[{"x":14,"y":47}],"194433595278":[{"x":15,"y":47}],"194433595285":[{"x":16,"y":47}],"194433595292":[{"x":17,"y":47}],"194433595308":[{"x":18,"y":47}],"194433595315":[{"x":19,"y":47}],"194433595322":[{"x":20,"y":47}],"194433595339":[{"x":21,"y":47}],"194433595117":[{"x":22,"y":47}],"194433595124":[{"x":23,"y":47}],"194433595131":[{"x":24,"y":47}],"194433595148":[{"x":25,"y":47}],"194433595155":[{"x":26,"y":47}],"194433595162":[{"x":28,"y":47}],"194433595179":[{"x":30,"y":47}],"194433595186":[{"x":31,"y":47}],"194433595193":[{"x":32,"y":47}]},"G41166-22R02":{"194433609814":[{"x":8,"y":48}],"194433609821":[{"x":9,"y":48}],"194433609838":[{"x":10,"y":48}],"194433609845":[{"x":11,"y":48}],"194433609852":[{"x":12,"y":48}],"194433609869":[{"x":13,"y":48}],"194433609876":[{"x":14,"y":48}],"194433609883":[{"x":15,"y":48}],"194433609890":[{"x":16,"y":48}],"194433609906":[{"x":17,"y":48}],"194433609913":[{"x":18,"y":48}],"194433609920":[{"x":19,"y":48}],"194433609937":[{"x":20,"y":48}],"194433609944":[{"x":21,"y":48}],"194433609722":[{"x":22,"y":48}],"194433609739":[{"x":23,"y":48}],"194433609746":[{"x":24,"y":48}],"194433609753":[{"x":25,"y":48}],"194433609760":[{"x":26,"y":48}],"194433609777":[{"x":28,"y":48}],"194433609784":[{"x":30,"y":48}],"194433609791":[{"x":31,"y":48}],"194433609807":[{"x":32,"y":48}]},"G41166-22R01":{"194433596985":[{"x":8,"y":49}],"194433596992":[{"x":9,"y":49}],"194433597005":[{"x":10,"y":49}],"194433597012":[{"x":11,"y":49}],"194433597029":[{"x":12,"y":49}],"194433597036":[{"x":13,"y":49}],"194433597043":[{"x":14,"y":49}],"194433597050":[{"x":15,"y":49}],"194433597067":[{"x":16,"y":49}],"194433597074":[{"x":17,"y":49}],"194433597081":[{"x":18,"y":49}],"194433597098":[{"x":19,"y":49}],"194433597104":[{"x":20,"y":49}],"194433597111":[{"x":21,"y":49}],"194433596893":[{"x":22,"y":49}],"194433596909":[{"x":23,"y":49}],"194433596916":[{"x":24,"y":49}],"194433596923":[{"x":25,"y":49}],"194433596930":[{"x":26,"y":49}],"194433596947":[{"x":28,"y":49}],"194433596954":[{"x":30,"y":49}],"194433596961":[{"x":31,"y":49}],"194433596978":[{"x":32,"y":49}]},"G41168-22R01":{"194433597906":[{"x":8,"y":50}],"194433597913":[{"x":9,"y":50}],"194433597920":[{"x":10,"y":50}],"194433597937":[{"x":11,"y":50}],"194433597944":[{"x":12,"y":50}],"194433597951":[{"x":13,"y":50}],"194433597968":[{"x":14,"y":50}],"194433597975":[{"x":15,"y":50}],"194433597982":[{"x":16,"y":50}],"194433597999":[{"x":17,"y":50}],"194433598002":[{"x":18,"y":50}],"194433598019":[{"x":19,"y":50}],"194433598026":[{"x":20,"y":50}],"194433598033":[{"x":21,"y":50}],"194433597814":[{"x":22,"y":50}],"194433597821":[{"x":23,"y":50}],"194433597838":[{"x":24,"y":50}],"194433597845":[{"x":25,"y":50}],"194433597852":[{"x":26,"y":50}],"194433597869":[{"x":28,"y":50}],"194433597876":[{"x":30,"y":50}],"194433597883":[{"x":31,"y":50}],"194433597890":[{"x":32,"y":50}]},"G41169-22R01":{"194433598132":[{"x":8,"y":51}],"194433598149":[{"x":9,"y":51}],"194433598156":[{"x":10,"y":51}],"194433598163":[{"x":11,"y":51}],"194433598170":[{"x":12,"y":51}],"194433598187":[{"x":13,"y":51}],"194433598194":[{"x":14,"y":51}],"194433598200":[{"x":15,"y":51}],"194433598217":[{"x":16,"y":51}],"194433598224":[{"x":17,"y":51}],"194433598231":[{"x":18,"y":51}],"194433598248":[{"x":19,"y":51}],"194433598255":[{"x":20,"y":51}],"194433598262":[{"x":21,"y":51}],"194433598040":[{"x":22,"y":51}],"194433598057":[{"x":23,"y":51}],"194433598064":[{"x":24,"y":51}],"194433598071":[{"x":25,"y":51}],"194433598088":[{"x":26,"y":51}],"194</t>
  </si>
  <si>
    <t>433598095":[{"x":28,"y":51}],"194433598101":[{"x":30,"y":51}],"194433598118":[{"x":31,"y":51}],"194433598125":[{"x":32,"y":51}]},"G41176-22R01":{"194433600668":[{"x":8,"y":52}],"194433600675":[{"x":9,"y":52}],"194433600682":[{"x":10,"y":52}],"194433600699":[{"x":11,"y":52}],"194433600705":[{"x":12,"y":52}],"194433600712":[{"x":13,"y":52}],"194433600729":[{"x":14,"y":52}],"194433600736":[{"x":15,"y":52}],"194433600743":[{"x":16,"y":52}],"194433600750":[{"x":17,"y":52}],"194433600767":[{"x":18,"y":52}],"194433600774":[{"x":19,"y":52}],"194433600781":[{"x":20,"y":52}],"194433600798":[{"x":21,"y":52}],"194433600576":[{"x":22,"y":52}],"194433600583":[{"x":23,"y":52}],"194433600590":[{"x":24,"y":52}],"194433600606":[{"x":25,"y":52}],"194433600613":[{"x":26,"y":52}],"194433600620":[{"x":28,"y":52}],"194433600637":[{"x":30,"y":52}],"194433600644":[{"x":31,"y":52}],"194433600651":[{"x":32,"y":52}]},"G41176-22R02":{"194433601122":[{"x":8,"y":53}],"194433601139":[{"x":9,"y":53}],"194433601146":[{"x":10,"y":53}],"194433601153":[{"x":11,"y":53}],"194433601160":[{"x":12,"y":53}],"194433601177":[{"x":13,"y":53}],"194433601184":[{"x":14,"y":53}],"194433601191":[{"x":15,"y":53}],"194433601207":[{"x":16,"y":53}],"194433601214":[{"x":17,"y":53}],"194433601221":[{"x":18,"y":53}],"194433601238":[{"x":19,"y":53}],"194433601245":[{"x":20,"y":53}],"194433601252":[{"x":21,"y":53}],"194433601030":[{"x":22,"y":53}],"194433601047":[{"x":23,"y":53}],"194433601054":[{"x":24,"y":53}],"194433601061":[{"x":25,"y":53}],"194433601078":[{"x":26,"y":53}],"194433601085":[{"x":28,"y":53}],"194433601092":[{"x":30,"y":53}],"194433601108":[{"x":31,"y":53}],"194433601115":[{"x":32,"y":53}]},"G41177-22R01":{"194433601559":[{"x":8,"y":54}],"194433601566":[{"x":9,"y":54}],"194433601573":[{"x":10,"y":54}],"194433601580":[{"x":11,"y":54}],"194433601597":[{"x":12,"y":54}],"194433601603":[{"x":13,"y":54}],"194433601610":[{"x":14,"y":54}],"194433601627":[{"x":15,"y":54}],"194433601634":[{"x":16,"y":54}],"194433601641":[{"x":17,"y":54}],"194433601658":[{"x":18,"y":54}],"194433601665":[{"x":19,"y":54}],"194433601672":[{"x":20,"y":54}],"194433601689":[{"x":21,"y":54}],"194433601498":[{"x":22,"y":54}],"194433601504":[{"x":23,"y":54}],"194433601511":[{"x":24,"y":54}],"194433601528":[{"x":25,"y":54}],"194433601535":[{"x":26,"y":54}],"194433601542":[{"x":28,"y":54}]},"G41178-22R01":{"194433601757":[{"x":8,"y":55}],"194433601764":[{"x":9,"y":55}],"194433601771":[{"x":10,"y":55}],"194433601788":[{"x":11,"y":55}],"194433601795":[{"x":12,"y":55}],"194433601801":[{"x":13,"y":55}],"194433601818":[{"x":14,"y":55}],"194433601825":[{"x":15,"y":55}],"194433601832":[{"x":16,"y":55}],"194433601849":[{"x":17,"y":55}],"194433601856":[{"x":18,"y":55}],"194433601863":[{"x":19,"y":55}],"194433601870":[{"x":20,"y":55}],"194433601887":[{"x":21,"y":55}],"194433601696":[{"x":22,"y":55}],"194433601702":[{"x":23,"y":55}],"194433601719":[{"x":24,"y":55}],"194433601726":[{"x":25,"y":55}],"194433601733":[{"x":26,"y":55}],"194433601740":[{"x":28,"y":55}]},"G41285-22R02":{"194433608572":[{"x":8,"y":56},{"x":8,"y":198}],"194433608589":[{"x":9,"y":56},{"x":9,"y":198}],"194433608596":[{"x":10,"y":56},{"x":10,"y":198}],"194433608602":[{"x":11,"y":56},{"x":11,"y":198}],"194433608619":[{"x":12,"y":56},{"x":12,"y":198}],"194433608626":[{"x":13,"y":56},{"x":13,"y":198}],"194433608633":[{"x":14,"y":56},{"x":14,"y":198}],"194433608640":[{"x":15,"y":56},{"x":15,"y":198}],"194433608657":[{"x":16,"y":56},{"x":16,"y":198}],"194433608664":[{"x":17,"y":56},{"x":17,"y":198}],"194433608671":[{"x":18,"y":56},{"x":18,"y":198}],"194433608688":[{"x":19,"y":56},{"x":19,"y":198}],"194433608695":[{"x":20,"y":56},{"x":20,"y":198}],"194433608701":[{"x":21,"y":56},{"x":21,"y":198}],"194433608510":[{"x":22,"y":56},{"x":22,"y":198}],"194433608527":[{"x":23,"y":56},{"x":23,"y":198}],"194433608534":[{"x":24,"y":56},{"x":24,"y":198}],"194433608541":[{"x":25,"y":56},{"x":25,"y":198}],"194433608558":[{"x":26,"y":56},{"x":26,"y":198}],"194433608565":[{"x":28,"y":56},{"x":28,"y":198}]},"G41288-22R01":{"194433633017":[{"x":8,"y":57}],"194433633024":[{"x":9,"y":57}],"194433633031":[{"x":10,"y":57}],"194433633048":[{"x":11,"y":57}],"194433633055":[{"x":12,"y":57}],"194433633062":[{"x":13,"y":57}],"194433633079":[{"x":14,"y":57}],"194433633086":[{"x":15,"y":57}],"194433633093":[{"x":16,"y":57}],"194433633109":[{"x":17,"y":57}],"194433633116":[{"x":18,"y":57}],"194433633123":[{"x":19,"y":57}],"194433633130":[{"x":20,"y":57}],"194433633147":[{"x":21,"y":57}],"194433632928":[{"x":22,"y":57}],"194433632935":[{"x":23,"y":57}],"194433632942":[{"x":24,"y":57}],"194433632959":[{"x":25,"y":57}],"194433632966":[{"x":26,"y":57}],"194433632973":[{"x":28,"y":57}],"194433632980":[{"x":30,"y":57}],"194433632997":[{"x":31,"y":57}],"194433633000":[{"x":32,"y":57}]},"G41439-22R01":{"194433633246":[{"x":8,"y":58}],"194433633253":[{"x":9,"y":58}],"194433633260":[{"x":10,"y":58}],"194433633277":[{"x":11,"y":58}],"194433633284":[{"x":12,"y":58}],"194433633291":[{"x":13,"y":58}],"194433633307":[{"x":14,"y":58}],"194433633314":[{"x":15,"y":58}],"194433633321":[{"x":16,"y":58}],"194433633338":[{"x":17,"y":58}],"194433633345":[{"x":18,"y":58}],"194433633352":[{"x":19,"y":58}],"194433633369":[{"x":20,"y":58}],"194433633376":[{"x":21,"y":58}],"194433633154":[{"x":22,"y":58}],"194433633161":[{"x":23,"y":58}],"194433633178":[{"x":24,"y":58}],"194433633185":[{"x":25,"y":58}],"194433633192":[{"x":26,"y":58}],"194433633208":[{"x":28,"y":58}],"194433633215":[{"x":30,"y":58}],"194433633222":[{"x":31,"y":58}],"194433633239":[{"x":32,"y":58}]},"G42210-22R02":{"194433657877":[{"x":8,"y":59}],"194433657884":[{"x":9,"y":59}],"194433657891":[{"x":10,"y":59}],"194433657907":[{"x":11,"y":59}],"194433657914":[{"x":12,"y":59}],"194433657921":[{"x":13,"y":59}],"194433657938":[{"x":14,"y":59}],"194433657945":[{"x":15,"y":59}],"194433657952":[{"x":16,"y":59}],"194433657969":[{"x":17,"y":59}],"194433657976":[{"x":18,"y":59}],"194433657983":[{"x":19,"y":59}],"194433657990":[{"x":20,"y":59}],"194433658003":[{"x":21,"y":59}],"194433657815":[{"x":22,"y":59}],"194433657822":[{"x":23,"y":59}],"194433657839":[{"x":24,"y":59}],"194433657846":[{"x":25,"y":59}],"194433657853":[{"x":26,"y":59}],"194433657860":[{"x":28,"y":59}]},"G42210-22R01":{"194433657679":[{"x":8,"y":60}],"194433657686":[{"x":9,"y":60}],"194433657693":[{"x":10,"y":60}],"194433657709":[{"x":11,"y":60}],"194433657716":[{"x":12,"y":60}],"194433657723":[{"x":13,"y":60}],"194433657730":[{"x":14,"y":60}],"194433657747":[{"x":15,"y":60}],"194433657754":[{"x":16,"y":60}],"194433657761":[{"x":17,"y":60}],"194433657778":[{"x":18,"y":60}],"194433657785":[{"x":19,"y":60}],"194433657792":[{"x":20,"y":60}],"194433657808":[{"x":21,"y":60}],"194433657617":[{"x":22,"y":60}],"194433657624":[{"x":23,"y":60}],"194433657631":[{"x":24,"y":60}],"194433657648":[{"x":25,"y":60}],"194433657655":[{"x":26,"y":60}],"194433657662":[{"x":28,"y":60}]},"G42211-22R02":{"194433635226":[{"x":8,"y":61}],"194433635233":[{"x":9,"y":61}],"194433635240":[{"x":10,"y":61}],"194433635257":[{"x":11,"y":61}],"194433635264":[{"x":12,"y":61}],"194433635271":[{"x":13,"y":61}],"194433635288":[{"x":14,"y":61}],"194433635295":[{"x":15,"y":61}],"194433635301":[{"x":16,"y":61}],"194433635318":[{"x":17,"y":61}],"194433635325":[{"x":18,"y":61}],"194433635332":[{"x":19,"y":61}],"194433635349":[{"x":20,"y":61}],"194433635356":[{"x":21,"y":61}],"194433635134":[{"x":22,"y":61}],"194433635141":[{"x":23,"y":61}],"194433635158":[{"x":24,"y":61}],"194433635165":[{"x":25,"y":61}],"194433635172":[{"x":26,"y":61}],"194433635189":[{"x":28,"y":61}],"194433635196":[{"x":30,"y":61}],"194433635202":[{"x":31,"y":61}],"194433635219":[{"x":32,"y":61}]},"G42211-22R01":{"194433634991":[{"x":8,"y":62}],"194433635004":[{"x":9,"y":62}],"194433635011":[{"x":10,"y":62}],"194433635028":[{"x":11,"y":62}],"194433635035":[{"x":12,"y":62}],"194433635042":[{"x":13,"y":62}],"194433635059":[{"x":14,"y":62}],"194433635066":[{"x":15,"y":62}],"194433635073":[{"x":16,"y":62}],"194433635080":[{"x":17,"y":62}],"194433635097":[{"x":18,"y":62}],"194433635103":[{"x":19,"y":62}],"194433635110":[{"x":20,"y":62}],"194433635127":[{"x":21,"y":62}],"194433634908":[{"x":22,"y":62}],"194433634915":[{"x":23,"y":62}],"194433634922":[{"x":24,"y":62}],"194433634939":[{"x":25,"y":62}],"194433634946":[{"x":26,"y":62}],"194433634953":[{"x":28,"y":62}],"194433634960":[{"x":30,"y":62}],"194433634977":[{"x":31,"y":62}],"194433634984":[{"x":32,"y":62}]},"G42212-22R01":{"194433635455":[{"x":8,"y":63}],"194433635462":[{"x":9,"y":63}],"194433635479":[{"x":10,"y":63}],"194433635486":[{"x":11,"y":63}],"194433635493":[{"x":12,"y":63}],"194433635509":[{"x":13,"y":63}],"194433635516":[{"x":14,"y":63}],"194433635523":[{"x":15,"y":63}],"194433635530":[{"x":16,"y":63}],"194433635547":[{"x":17,"y":63}],"194433635554":[{"x":18,"y":63}],"194433635561":[{"x":19,"y":63}],"194433635578":[{"x":20,"y":63}],"194433635585":[{"x":21,"y":63}],"194433635363":[{"x":22,"y":63}],"194433635370":[{"x":23,"y":63}],"194433635387":[{"x":24,"y":63}],"194433635394":[{"x":25,"y":63}],"194433635400":[{"x":26,"y":63}],"194433635417":[{"x":28,"y":63}],"194433635424":[{"x":30,"y":63}],"194433635431":[{"x":31,"y":63}],"194433635448":[{"x":32,"y":63}]},"G43094-22R01":{"194433643306":[{"x":8,"y":64},{"x":8,"y":199}],"194433643313":[{"x":9,"y":64},{"x":9,"y":199}],"194433643320":[{"x":10,"y":64},{"x":10,"y":199}],"194433643337":[{"x":11,"y":64},{"x":11,"y":199}],"194433643344":[{"x":12,"y":64},{"x":12,"y":199}],"194433643351":[{"x":13,"y":64},{"x":13,"y":199}],"194433643368":[{"x":14,"y":64},{"x":14,"y":199}],"194433643375":[{"x":15,"y":64},{"x":15,"y":199}],"194433643382":[{"x":16,"y":64},{"x":16,"y":199}],"194433643399":[{"x":17,"y":64},{"x":17,"y":199}],"194433643405":[{"x":18,"y":64},{"x":18,"y":199}],"194433643412":[{"x":19,"y":64},{"x":19,"y":199}],"194433643429":[{"x":20,"y":64},{"x":20,"y":199}],"194433643436":[{"x":21,"y":64},{"x":21,"y":199}],"194433643245":[{"x":22,"y":64},{"x":22,"y":199}],"194433643252":[{"x":23,"y":64},{"x":23,"y":199}],"194433643269":[{"x":24,"y":64},{"x":24,"y":199}],"194433643276":[{"x":25,"y":64},{"x":25,"y":199}],"194433643283":[{"x":26,"y":64},{"x":26,"y":199}],"194433643290":[{"x":28,"y":64},{"x":28,"y":199}]},"G43094-22R02":{"194433643504":[{"x":8,"y":65},{"x":8,"y":200}],"194433643511":[{"x":9,"y":65},{"x":9,"y":200}],"194433643528":[{"x":10,"y":65},{"x":10,"y":200}],"194433643535":[{"x":11,"y":65},{"x":11,"y":200}],"194433643542":[{"x":12,"y":65},{"x":12,"y":200}],"194433643559":[{"x":13,"y":65},{"x":13,"y":200}],"194433643566":[{"x":14,"y":65},{"x":14,"y":200}],"194433643573":[{"x":15,"y":65},{"x":15,"y":200}],"194433643580":[{"x":16,"y":65},{"x":16,"y":200}],"194433643597":[{"x":17,"y":65},{"x":17,"y":200}],"194433643603":[{"x":18,"y":65},{"x":18,"y":200}],"194433643610":[{"x":19,"y":65},{"x":19,"y":200}],"194433643627":[{"x":20,"y":65},{"x":20,"y":200}],"194433643634":[{"x":21,"y":65},{"x":21,"y":200}],"194433643443":[{"x":22,"y":65},{"x":22,"y":200}],"194433643450":[{"x":23,"y":65},{"x":23,"y":200}],"194433643467":[{"x":24,"y":65},{"x":24,"y":200}],"194433643474":[{"x":25,"y":65},{"x":25,"y":200}],"194433643481":[{"x":26,"y":65},{"x":26,"y":200}],"194433643498":[{"x":28,"y":65},{"x":28,"y":200}]},"G41089-22R01":{"194433648479":[{"x":8,"y":66}],"194433648486":[{"x":9,"y":66}],"194433648493":[{"x":10,"y":66}],"194433648509":[{"x":11,"y":66}],"194433648516":[{"x":12,"y":66}],"194433648523":[{"x":13,"y":66}],"194433648530":[{"x":14,"y":66}],"194433648547":[{"x":15,"y":66}],"194433648554":[{"x":16,"y":66}],"194433648561":[{"x":17,"y":66}],"194433648578":[{"x":18,"y":66}],"194433648585":[{"x":19,"y":66}],"194433648592":[{"x":20,"y":66}],"194433648608":[{"x":21,"y":66}],"194433648387":[{"x":22,"y":66}],"194433648394":[{"x":23,"y":66}],"194433648400":[{"x":24,"y":66}],"194433648417":[{"x":25,"y":66}],"194433648424":[{"x":26,"y":66}],"194433648431":[{"x":28,"y":66}],"194433648448":[{"x":30,"y":66}],"194433648455":[{"x":31,"y":66}],"194433648462":[{"x":32,"y":66}]},"G42208-22R01":{"194433653992":[{"x":8,"y":67}],"194433654005":[{"x":9,"y":67}],"194433654012":[{"x":10,"y":67}],"194433654029":[{"x":11,"y":67}],"194433654036":[{"x":12,"y":67}],"194433654043":[{"x":13,"y":67}],"194433654050":[{"x":14,"y":67}],"194433654067":[{"x":15,"y":67}],"194433654074":[{"x":16,"y":67}],"194433654081":[{"x":17,"y":67}],"194433654098":[{"x":18,"y":67}],"194433654104":[{"x":19,"y":67}],"194433654111":[{"x":20,"y":67}],"194433654128":[{"x":21,"y":67}],"194433653909":[{"x":22,"y":67}],"194433653916":[{"x":23,"y":67}],"194433653923":[{"x":24,"y":67}],"194433653930":[{"x":25,"y":67}],"194433653947":[{"x":26,"y":67}],"194433653954":[{"x":28,"y":67}],"194433653961":[{"x":30,"y":67}],"194433653978":[{"x":31,"y":67}],"194433653985":[{"x":32,"y":67}]},"G43092-22R02":{"194433642903":[{"x":8,"y":68}],"194433642910":[{"x":9,"y":68}],"194433642927":[{"x":10,"y":68}],"194433642934":[{"x":11,"y":68}],"194433642941":[{"x":12,"y":68}],"194433642958":[{"x":13,"y":68}],"194433642965":[{"x":14,"y":68}],"194433642972":[{"x":15,"y":68}],"194433642989":[{"x":16,"y":68}],"194433642996":[{"x":17,"y":68}],"194433643009":[{"x":18,"y":68}],"194433643016":[{"x":19,"y":68}],"194433643023":[{"x":20,"y":68}],"194433643030":[{"x":21,"y":68}],"194433642811":[{"x":22,"y":68}],"194433642828":[{"x":23,"y":68}],"194433642835":[{"x":24,"y":68}],"194433642842":[{"x":25,"y":68}],"194433642859":[{"x":26,"y":68}],"194433642866":[{"x":28,"y":68}],"194433642873":[{"x":30,"y":68}],"194433642880":[{"x":31,"y":68}],"194433642897":[{"x":32,"y":68}]},"G43092-22R01":{"194433642675":[{"x":8,"y":69}],"194433642682":[{"x":9,"y":69}],"194433642699":[{"x":10,"y":69}],"194433642705":[{"x":11,"y":69}],"194433642712":[{"x":12,"y":69}],"194433642729":[{"x":13,"y":69}],"194433642736":[{"x":14,"y":69}],"194433642743":[{"x":15,"y":69}],"194433642750":[{"x":16,"y":69}],"194433642767":[{"x":17,"y":69}],"194433642774":[{"x":18,"y":69}],"194433642781":[{"x":19,"y":69}],"194433642798":[{"x":20,"y":69}],"194433642804":[{"x":21,"y":69}],"194433642583":[{"x":22,"y":69}],"194433642590":[{"x":23,"y":69}],"194433642606":[{"x":24,"y":69}],"194433642613":[{"x":25,"y":69}],"194433642620":[{"x":26,"y":69}],"194433642637":[{"x":28,"y":69}],"194433642644":[{"x":30,"y":69}],"194433642651":[{"x":31,"y":69}],"194433642668":[{"x":32,"y":69}]},"G41097-22R02":{"194433587990":[{"x":8,"y":71}],"194433588003":[{"x":9,"y":71}],"194433588010":[{"x":10,"y":71}],"194433588027":[{"x":11,"y":71}],"194433588034":[{"x":12,"y":71}],"194433588041":[{"x":13,"y":71}],"194433588058":[{"x":14,"y":71}],"194433587938":[{"x":15,"y":71}],"194433587945":[{"x":16,"y":71}],"194433587952":[{"x":17,"y":71}],"194433587969":[{"x":18,"y":71}],"194433587976":[{"x":19,"y":71}],"194433587983":[{"x":21,"y":71}]},"G41097-22R01":{"194433587860":[{"x":8,"y":72}],"194433587877":[{"x":9,"y":72}],"194433587884":[{"x":10,"y":72}],"194433587891":[{"x":11,"y":72}],"194433587907":[{"x":12,"y":72}],"194433587914":[{"x":13,"y":72}],"194433587921":[{"x":14,"y":72}],"194433587808":[{"x":15,"y":72}],"194433587815":[{"x":16,"y":72}],"194433587822":[{"x":17,"y":72}],"194433587839":[{"x":18,"y":72}],"194433587846":[{"x":19,"y":72}],"194433587853":[{"x":21,"y":72}]},"G42205-22R01":{"194433634304":[{"x":8,"y":74}],"194433634311":[{"x":9,"y":74}],"194433634328":[{"x":10,"y":74}],"194433634335":[{"x":11,"y":74}],"194433634342":[{"x":12,"y":74}],"194433634359":[{"x":13,"y":74}],"194433634366":[{"x":14,"y":74}],"194433634373":[{"x":15,"y":74}],"194433634380":[{"x":16,"y":74}],"194433634397":[{"x":17,"y":74}],"194433634403":[{"x":18,"y":74}],"194433634410":[{"x":19,"y":74}],"194433634427":[{"x":20,"y":74}],"194433634434":[{"x":21,"y":74}],"194433634243":[{"x":22,"y":74}],"194433634250":[{"x":23,"y":74}],"194433634267":[{"x":24,"y":74}],"194433634274":[{"x":25,"y":74}],"194433634281":[{"x":26,"y":74}],"194433634298":[{"x":28,"y":74}]},"G42213-22R01":{"194433635653":[{"x":8,"y":75}],"194433635660":[{"x":9,"y":75}],"194433635677":[{"x":10,"y":75}],"194433635684":[{"x":11,"y":75}],"194433635691":[{"x":12,"y":75}],"194433635707":[{"x":13,"y":75}],"194433635714":[{"x":14,"y":75}],"194433635721":[{"x":15,"y":75}],"194433635738":[{"x":16,"y":75}],"194433635745":[{"x":17,"y":75}],"194433635752":[{"x":18,"y":75}],"194433635769":[{"x":19,"y":75}],"194433635776":[{"x":20,"y":75}],"194433635783":[{"x":21,"y":75}],"194433635592":[{"x":22,"y":75}],"194433635608":[{"x":23,"y":75}],"194433635615":[{"x":24,"y":75}],"194433635622":[{"x":25,"y":75}],"194433635639":[{"x":26,"y":75}],"194433635646":[{"x":28,"y":75}]},"G42299-22R02":{"194433651554":[{"x":8,"y":76}],"194433651561":[{"x":10,"y":76}],"194433651578":[{"x":12,"y":76}],"194433651585":[{"x":14,"y":76}],"194433651592":[{"x":16,"y":76}],"194433651608":[{"x":18,"y":76}],"194433651615":[{"x":20,"y":76}],"194433651516":[{"x":22,"y":76}],"194433651523":[{"x":24,"y":76}],"194433651530":[{"x":26,"y":76}],"194433651547":[{"x":28,"y":76}]},"G42299-22R01":{"194433651448":[{"x":8,"y":77}],"194433651455":[{"x":10,"y":77}],"194433651462":[{"x":12,"y":77}],"194433651479":[{"x":14,"y":77}],"194433651486":[{"x":16,"y":77}],"194433651493":[{"x":18,"y":77}],"194433651509":[{"x":20,"y":77}],"194433651400":[{"x":22,"y":77}],"194433651417":[{"x":24,"y":77}],"194433651424":[{"x":26,"y":77}],"194433651431":[{"x":28,"y":77}]},"G41249-22R01":{"194433629706":[{"x":8,"y":81}],"194433629713":[{"x":9,"y":81}],"194433629720":[{"x":10,"y":81}],"194433629737":[{"x":11,"y":81}],"194433629744":[{"x":12,"y":81}],"194433629751":[{"x":13,"y":81}],"194433629768":[{"x":14,"y":81}],"194433629775":[{"x":15,"y":81}],"194433629782":[{"x":16,"y":81}],"194433629799":[{"x":17,"y":81}],"194433629805":[{"x":18,"y":81}],"194433629812":[{"x":19,"y":81}],"194433629829":[{"x":20,"y":81}],"194433629836":[{"x":21,"y":81}],"194433629645":[{"x":22,"y":81}],"194433629652":[{"x":23,"y":81}],"194433629669":[{"x":24,"y":81}],"194433629676":[{"x":25,"y":81}],"194433629683":[{"x":26,"y":81}],"194433629690":[{"x":28,"y":81}]},"G41250-22R02":{"194433643108":[{"x":8,"y":82}],"194433643115":[{"x":9,"y":82}],"194433643122":[{"x":10,"y":82}],"194433643139":[{"x":11,"y":82}],"194433643146":[{"x":12,"y":82}],"194433643153":[{"x":13,"y":82}],"194433643160":[{"x":14,"y":82}],"194433643177":[{"x":15,"y":82}],"194433643184":[{"x":16,"y":82}],"194433643191":[{"x":17,"y":82}],"194433643207":[{"x":18,"y":82}],"194433643214":[{"x":19,"y":82}],"194433643221":[{"x":20,"y":82}],"194433643238":[{"x":21,"y":82}],"194433643047":[{"x":22,"y":82}],"194433643054":[{"x":23,"y":82}],"194433643061":[{"x":24,"y":82}],"194433643078":[{"x":25,"y":82}],"194433643085":[{"x":26,"y":82}],"194433643092":[{"x":28,"y":82}]},"G41250-22R01":{"194433629904":[{"x":8,"y":83}],"194433629911":[{"x":9,"y":83}],"194433629928":[{"x":10,"y":83}],"194433629935":[{"x":11,"y":83}],"194433629942":[{"x":12,"y":83}],"194433629959":[{"x":13,"y":83}],"194433629966":[{"x":14,"y":83}],"194433629973":[{"x":15,"y":83}],"194433629980":[{"x":16,"y":83}],"194433629997":[{"x":17,"y":83}],"194433630009":[{"x":18,"y":83}],"194433630016":[{"x":19,"y":83}],"194433630023":[{"x":20,"y":83}],"194433630030":[{"x":21,"y":83}],"194433629843":[{"x":22,"y":83}],"194433629850":[{"x":23,"y":83}],"194433629867":[{"x":24,"y":83}],"194433629874":[{"x":25,"y":83}],"194433629881":[{"x":26,"y":83}],"194433629898":[{"x":28,"y":83}]},"G41253-22R01":{"194433630108":[{"x":8,"y":84}],"194433630115":[{"x":9,"y":84}],"194433630122":[{"x":10,"y":84}],"194433630139":[{"x":11,"y":84}],"194433630146":[{"x":12,"y":84}],"194433630153":[{"x":13,"y":84}],"194433630160":[{"x":14,"y":84}],"194433630177":[{"x":15,"y":84}],"194433630184":[{"x":16,"y":84}],"194433630191":[{"x":17,"y":84}],"194433630207":[{"x":18,"y":84}],"194433630214":[{"x":19,"y":84}],"194433630221":[{"x":20,"y":84}],"194433630238":[{"x":21,"y":84}],"194433630047":[{"x":22,"y":84}],"194433630054":[{"x":23,"y":84}],"194433630061":[{"x":24,"y":84}],"194433630078":[{"x":25,"y":84}],"194433630085":[{"x":26,"y":84}],"194433630092":[{"x":28,"y":84}]},"G41454-22R01":{"194433633642":[{"x":8,"y":85}],"194433633659":[{"x":9,"y":85}],"194433633666":[{"x":10,"y":85}],"194433633673":[{"x":11,"y":85}],"194433633680":[{"x":12,"y":85}],"194433633697":[{"x":13,"y":85}],"194433633703":[{"x":14,"y":85}],"194433633710":[{"x":15,"y":85}],"194433633727":[{"x":16,"y":85}],"194433633734":[{"x":17,"y":85}],"194433633741":[{"x":18,"y":85}],"194433633758":[{"x":19,"y":85}],"194433633765":[{"x":20,"y":85}],"194433633772":[{"x":21,"y":85}],"194433633581":[{"x":22,"y":85}],"194433633598":[{"x":23,"y":85}],"194433633604":[{"x":24,"y":85}],"194433633611":[{"x":25,"y":85}],"194433633628":[{"x":26,"y":85}],"194433633635":[{"x":28,"y":85}]},"S43115-22R01":{"194433673846":[{"x":8,"y":86}],"194433673853":[{"x":9,"y":86}],"194433673860":[{"x":10,"y":86}],"194433673877":[{"x":11,"y":86}],"194433673884":[{"x":12,"y":86}],"194433673891":[{"x":13,"y":86}],"194433673907":[{"x":14,"y":86}],"194433673914":[{"x":15,"y":86}],"194433673921":[{"x":16,"y":86}],"194433673938":[{"x":17,"y":86}],"194433673945":[{"x":18,"y":86}],"194433673952":[{"x":19,"y":86}],"194433673969":[{"x":20,"y":86}],"194433673976":[{"x":21,"y":86}],"194433673785":[{"x":22,"y":86}],"194433673792":[{"x":23,"y":86}],"194433673808":[{"x":24,"y":86}],"194433673815":[{"x":25,"y":86}],"194433673822":[{"x":26,"y":86}],"194433673839":[{"x":28,"y":86}]},"S43119-22R01":{"194433674041":[{"x":8,"y":87}],"194433674058":[{"x":9,"y":87}],"194433674065":[{"x":10,"y":87}],"194433674072":[{"x":11,"y":87}],"194433674089":[{"x":12,"y":87}],"194433674096":[{"x":13,"y":87}],"194433674102":[{"x":14,"y":87}],"194433674119":[{"x":15,"y":87}],"194433674126":[{"x":16,"y":87}],"194433674133":[{"x":17,"y":87}],"194433674140":[{"x":18,"y":87}],"194433674157":[{"x":19,"y":87}],"194433674164":[{"x":20,"y":87}],"194433674171":[{"x":21,"y":87}],"194433673983":[{"x":22,"y":87}],"194433673990":[{"x":23,"y":87}],"194433674003":[{"x":24,"y":87}],"194433674010":[{"x":25,"y":87}],"194433674027":[{"x":26,"y":87}],"194433674034":[{"x":28,"y":87}]},"S43139-22R01":{"194433674638":[{"x":8,"y":88}],"194433674645":[{"x":9,"y":88}],"194433674652":[{"x":10,"y":88}],"194433674669":[{"x":11,"y":88}],"194433674676":[{"x":12,"y":88}],"194433674683":[{"x":13,"y":88}],"194433674690":[{"x":14,"y":88}],"194433674706":[{"x":15,"y":88}],"194433674713":[{"x":16,"y":88}],"194433674720":[{"x":17,"y":88}],"194433674737":[{"x":18,"y":88}],"194433674744":[{"x":19,"y":88}],"194433674751":[{"x":20,"y":88}],"194433674768":[{"x":21,"y":88}],"194433674577":[{"x":22,"y":88}],"194433674584":[{"x":23,"y":88}],"194433674591":[{"x":24,"y":88}],"194433674607":[{"x":25,"y":88}],"194433674614":[{"x":26,"y":88}],"194433674621":[{"x":28,"y":88}]},"G41232-22R02":{"194433627481":[{"x":8,"y":90}],"194433627498":[{"x":9,"y":90}],"194433627504":[{"x":10,"y":90}],"194433627511":[{"x":11,"y":90}],"194433627528":[{"x":12,"y":90}],"194433627535":[{"x":13,"y":90}],"194433627542":[{"x":14,"y":90}],"194433627559":[{"x":15,"y":90}],"194433627566":[{"x":16,"y":90}],"194433627573":[{"x":17,"y":90}],"194433627580":[{"x":18,"y":90}],"194433627597":[{"x":19,"y":90}],"194433627603":[{"x":20,"y":90}],"194433627610":[{"x":21,"y":90}],"194433627429":[{"x":22,"y":90}],"194433627436":[{"x":23,"y":90}],"194433627443":[{"x":24,"y":90}],"194433627450":[{"x":25,"y":90}],"194433627467":[{"x":26,"y":90}],"194433627474":[{"x":28,"y":90}]},"G41230-22R01":{"194433606967":[{"x":8,"y":92}],"194433606974":[{"x":9,"y":92}],"194433606981":[{"x":10,"y":92}],"194433606998":[{"x":11,"y":92}],"194433607001":[{"x":12,"y":92}],"194433607018":[{"x":13,"y":92}],"194433607025":[{"x":14,"y":92}],"194433607032":[{"x":15,"y":92}],"194433607049":[{"x":16,"y":92}],"194433607056":[{"x":17,"y":92}],"194433606936":[{"x":18,"y":92}],"194433606943":[{"x":19,"y":92}],"194433606950":[{"x":20,"y":92}]},"G41231-22R01":{"194433607094":[{"x":8,"y":93}],"194433607100":[{"x":9,"y":93}],"194433607117":[{"x":10,"y":93}],"194433607124":[{"x":11,"y":93}],"194433607131":[{"x":12,"y":93}],"194433607148":[{"x":13,"y":93}],"194433607155":[{"x":14,"y":93}],"194433607162":[{"x":15,"y":93}],"194433607179":[{"x":16,"y":93}],"194433607186":[{"x":17,"y":93}],"194433607063":[{"x":18,"y":93}],"194433607070":[{"x":19,"y":93}],"194433607087":[{"x":20,"y":93}]},"G41237-22R01":{"194433628372":[{"x":8,"y":94}],"194433628389":[{"x":9,"y":94}],"194433628396":[{"x":10,"y":94}],"194433628402":[{"x":11,"y":94}],"194433628419":[{"x":12,"y":94}],"194433628426":[{"x":13,"y":94}],"194433628433":[{"x":14,"y":94}],"194433628440":[{"x":15,"y":94}],"194433628457":[{"x":16,"y":94}],"194433628464":[{"x":17,"y":94}],"194433628341":[{"x":18,"y":94}],"194433628358":[{"x":19,"y":94}],"194433628365":[{"x":20,"y":94}]},"G41238-22R01":{"194433628631":[{"x":8,"y":95}],"194433628648":[{"x":9,"y":95}],"194433628655":[{"x":10,"y":95}],"194433628662":[{"x":11,"y":95}],"194433628679":[{"x":12,"y":95}],"194433628686":[{"x":13,"y":95}],"194433628693":[{"x":14,"y":95}],"194433628709":[{"x":15,"y":95}],"194433628716":[{"x":16,"y":95}],"194433628723":[{"x":17,"y":95}],"194433628600":[{"x":18,"y":95}],"194433628617":[{"x":19,"y":95}],"194433628624":[{"x":20,"y":95}]},"G41240-22R01":{"194433629157":[{"x":8,"y":96}],"194433629164":[{"x":9,"y":96}],"194433629171":[{"x":10,"y":96}],"194433629188":[{"x":11,"y":96}],"194433629195":[{"x":12,"y":96}],"194433629201":[{"x":13,"y":96}],"194433629218":[{"x":14,"y":96}],"194433629225":[{"x":15,"y":96}],"194433629232":[{"x":16,"y":96}],"194433629249":[{"x":17,"y":96}],"194433629126":[{"x":18,"y":96}],"194433629133":[{"x":19,"y":96}],"194433629140":[{"x":20,"y":96}]},"G41259-22R01":{"194433630535":[{"x":8,"y":97}],"194433630542":[{"x":9,"y":97}],"194433630559":[{"x":10,"y":97}],"194433630566":[{"x":11,"y":97}],"194433630573":[{"x":12,"y":97}],"194433630580":[{"x":13,"y":97}],"194433630597":[{"x":14,"y":97}],"194433630603":[{"x":15,"y":97}],"194433630610":[{"x":16,"y":97}],"194433630627":[{"x":17,"y":97}],"194433630504":[{"x":18,"y":97}],"194433630511":[{"x":19,"y":97}],"194433630528":[{"x":20,"y":97}]},"G41261-22R01":{"194433631051":[{"x":8,"y":98}],"194433631068":[{"x":9,"y":98}],"194433631075":[{"x":10,"y":98}],"194433631082":[{"x":11,"y":98}],"194433631099":[{"x":12,"y":98}],"194433631105":[{"x":13,"y":98}],"194433631112":[{"x":14,"y":98}],"194433631129":[{"x":15,"y":98}],"194433631136":[{"x":16,"y":98}],"194433631143":[{"x":17,"y":98}],"194433631020":[{"x":18,"y":98}],"194433631037":[{"x":19,"y":98}],"194433631044":[{"x":20,"y":98}]},"G41262-22R01":{"194433631181":[{"x":8,"y":99}],"194433631198":[{"x":9,"y":99}],"194433631204":[{"x":10,"y":99}],"194433631211":[{"x":11,"y":99}],"194433631228":[{"x":12,"y":99}],"194433631235":[{"x":13,"y":99}],"194433631242":[{"x":14,"y":99}],"194433631259":[{"x":15,"y":99}],"194433631266":[{"x":16,"y":99}],"194433631273":[{"x":17,"y":99}],"194433631150":[{"x":18,"y":99}],"194433631167":[{"x":19,"y":99}],"194433631174":[{"x":20,"y":99}]},"G41265-22R01":{"194433631570":[{"x":8,"y":100}],"194433631587":[{"x":9,"y":100}],"194433631594":[{"x":10,"y":100}],"194433631600":[{"x":11,"y":100}],"194433631617":[{"x":12,"y":100}],"194433631624":[{"x":13,"y":100}],"194433631631":[{"x":14,"y":100}],"194433631648":[{"x":15,"y":100}],"194433631655":[{"x":16,"y":100}],"194433631662":[{"x":17,"y":100}],"194433631549":[{"x":18,"y":100}],"194433631556":[{"x":19,"y":100}],"194433631563":[{"x":20,"y":100}]},"G41266-22R01":{"194433607483":[{"x":8,"y":101}],"194433607490":[{"x":9,"y":101}],"194433607506":[{"x":10,"y":101}],"194433607513":[{"x":11,"y":101}],"194433607520":[{"x":12,"y":101}],"194433607537":[{"x":13,"y":101}],"194433607544":[{"x":14,"y":101}],"194433607551":[{"x":15,"y":101}],"194433607568":[{"x":16,"y":101}],"194433607575":[{"x":17,"y":101}],"194433607452":[{"x":18,"y":101}],"194433607469":[{"x":19,"y":101}],"194433607476":[{"x":20,"y":101}]},"G41438-22R01":{"194433608749":[{"x":8,"y":102}],"194433608756":[{"x":9,"y":102}],"194433608763":[{"x":10,"y":102}],"194433608770":[{"x":11,"y":102}],"194433608787":[{"x":12,"y":102}],"194433608794":[{"x":13,"y":102}],"194433608800":[{"x":14,"y":102}],"194433608817":[{"x":15,"y":102}],"194433608824":[{"x":16,"y":102}],"194433608831":[{"x":17,"y":102}],"194433608718":[{"x":18,"y":102}],"194433608725":[{"x":19,"y":102}],"194433608732":[{"x":20,"y":102}]},"G42218-22R01":{"194433636629":[{"x":8,"y":103}],"194433636636":[{"x":9,"y":103}],"194433636643":[{"x":10,"y":103}],"194433636650":[{"x":11,"y":103}],"194433636667":[{"x":12,"y":103}],"194433636674":[{"x":13,"y":103}],"194433636681":[{"x":14,"y":103}],"194433636698":[{"x":15,"y":103}],"194433636704":[{"x":16,"y":103}],"194433636711":[{"x":17,"y":103}],"194433636599":[{"x":18,"y":103}],"194433636605":[{"x":19,"y":103}],"194433636612":[{"x":20,"y":103}]},"G42220-22R01":{"194433637145":[{"x":8,"y":104}],"194433637152":[{"x":9,"y":104}],"194433637169":[{"x":10,"y":104}],"194433637176":[{"x":11,"y":104}],"194433637183":[{"x":12,"y":104}],"194433637190":[{"x":13,"y":104}],"194433637206":[{"x":14,"y":104}],"194433637213":[{"x":15,"y":104}],"194433637220":[{"x":16,"y":104}],"194433637237":[{"x":17,"y":104}],"194433637114":[{"x":18,"y":104}],"194433637121":[{"x":19,"y":104}],"194433637138":[{"x":20,"y":104}]},"G42228-22R01":{"194433610346":[{"x":8,"y":105}],"194433610353":[{"x":9,"y":105}],"194433610360":[{"x":10,"y":105}],"194433610377":[{"x":11,"y":105}],"194433610384":[{"x":12,"y":105}],"194433610391":[{"x":13,"y":105}],"194433610407":[{"x":14,"y":105}],"194433610414":[{"x":15,"y":105}],"194433610421":[{"x":16,"y":105}],"194433610438":[{"x":17,"y":105}],"194433610315":[{"x":18,"y":105}],"194433610322":[{"x":19,"y":105}],"194433610339":[{"x":20,"y":105}]},"G42229-22R01":{"194433610605":[{"x":8,"y":106}],"194433610612":[{"x":9,"y":106}],"194433610629":[{"x":10,"y":106}],"194433610636":[{"x":11,"y":106}],"194433610643":[{"x":12,"y":106}],"194433610650":[{"x":13,"y":106}],"194433610667":[{"x":14,"y":106}],"194433610674":[{"x":15,"y":106}],"194433610681":[{"x":16,"y":106}],"194433610698":[{"x":17,"y":106}],"194433610575":[{"x":18,"y":106}],"194433610582":[{"x":19,"y":106}],"194433610599":[{"x":20,"y":106}]},"G42232-22R01":{"194433611121":[{"x":8,"y":107}],"194433611138":[{"x":9,"y":107}],"194433611145":[{"x":10,"y":107}],"194433611152":[{"x":11,"y":107}],"194433611169":[{"x":12,"y":107}],"194433611176":[{"x":13,"y":107}],"194433611183":[{"x":14,"y":107}],"194433611190":[{"x":15,"y":107}],"194433611206":[{"x":16,"y":107}],"194433611213":[{"x":17,"y":107}],"194433611091":[{"x":18,"y":107}],"194433611107":[{"x":19,"y":107}],"194433611114":[{"x":20,"y":107}]},"G42233-22R01":{"194433611381":[{"x":8,"y":108}],"194433611398":[{"x":9,"y":108}],"194433611404":[{"x":10,"y":108}],"194433611411":[{"x":11,"y":108}],"194433611428":[{"x":12,"y":108}],"194433611435":[{"x":13,"y":108}],"194433611442":[{"x":14,"y":108}],"194433611459":[{"x":15,"y":108}],"194433611466":[{"x":16,"y":108}],"194433611473":[{"x":17,"y":108}],"194433611350":[{"x":18,"y":108}],"194433611367":[{"x":19,"y":108}],"194433611374":[{"x":20,"y":108}]},"G42234-22R01":{"194433611640":[{"x":8,"y":109}],"194433611657":[{"x":9,"y":109}],"194433611664":[{"x":10,"y":109}],"194433611671":[{"x":11,"y":109}],"194433611688":[{"x":12,"y":109}],"194433611695":[{"x":13,"y":109}],"194433611701":[{"x":14,"y":109}],"194433611718":[{"x":15,"y":109}],"194433611725":[{"x":16,"y":109}],"194433611732":[{"x":17,"y":109}],"194433611619":[{"x":18,"y":109}],"194433611626":[{"x":19,"y":109}],"194433611633":[{"x":20,"y":109}]},"S43114-22R01":{"194433660532":[{"x":8,"y":110}],"194433660549":[{"x":9,"y":110}],"194433660556":[{"x":10,"y":110}],"194433660563":[{"x":11,"y":110}],"194433660570":[{"x":12,"y":110}],"1944336</t>
  </si>
  <si>
    <t>60587":[{"x":13,"y":110}],"194433660594":[{"x":14,"y":110}],"194433660600":[{"x":15,"y":110}],"194433660617":[{"x":16,"y":110}],"194433660624":[{"x":17,"y":110}],"194433660501":[{"x":18,"y":110}],"194433660518":[{"x":19,"y":110}],"194433660525":[{"x":20,"y":110}]},"S43117-22R01":{"194433660662":[{"x":8,"y":111}],"194433660679":[{"x":9,"y":111}],"194433660686":[{"x":10,"y":111}],"194433660693":[{"x":11,"y":111}],"194433660709":[{"x":12,"y":111}],"194433660716":[{"x":13,"y":111}],"194433660723":[{"x":14,"y":111}],"194433660730":[{"x":15,"y":111}],"194433660747":[{"x":16,"y":111}],"194433660754":[{"x":17,"y":111}],"194433660631":[{"x":18,"y":111}],"194433660648":[{"x":19,"y":111}],"194433660655":[{"x":20,"y":111}]},"S43122-22R01":{"194433660792":[{"x":8,"y":112}],"194433660808":[{"x":9,"y":112}],"194433660815":[{"x":10,"y":112}],"194433660822":[{"x":11,"y":112}],"194433660839":[{"x":12,"y":112}],"194433660846":[{"x":13,"y":112}],"194433660853":[{"x":14,"y":112}],"194433660860":[{"x":15,"y":112}],"194433660877":[{"x":16,"y":112}],"194433660884":[{"x":17,"y":112}],"194433660761":[{"x":18,"y":112}],"194433660778":[{"x":19,"y":112}],"194433660785":[{"x":20,"y":112}]},"S43124-22R01":{"194433674218":[{"x":8,"y":113}],"194433674225":[{"x":9,"y":113}],"194433674232":[{"x":10,"y":113}],"194433674249":[{"x":11,"y":113}],"194433674256":[{"x":12,"y":113}],"194433674263":[{"x":13,"y":113}],"194433674270":[{"x":14,"y":113}],"194433674287":[{"x":15,"y":113}],"194433674294":[{"x":16,"y":113}],"194433674300":[{"x":17,"y":113}],"194433674188":[{"x":18,"y":113}],"194433674195":[{"x":19,"y":113}],"194433674201":[{"x":20,"y":113}]},"S43125-22R01":{"194433674348":[{"x":8,"y":114}],"194433674355":[{"x":9,"y":114}],"194433674362":[{"x":10,"y":114}],"194433674379":[{"x":11,"y":114}],"194433674386":[{"x":12,"y":114}],"194433674393":[{"x":13,"y":114}],"194433674409":[{"x":14,"y":114}],"194433674416":[{"x":15,"y":114}],"194433674423":[{"x":16,"y":114}],"194433674430":[{"x":17,"y":114}],"194433674317":[{"x":18,"y":114}],"194433674324":[{"x":19,"y":114}],"194433674331":[{"x":20,"y":114}]},"S43126-22R01":{"194433660921":[{"x":8,"y":115}],"194433660938":[{"x":9,"y":115}],"194433660945":[{"x":10,"y":115}],"194433660952":[{"x":11,"y":115}],"194433660969":[{"x":12,"y":115}],"194433660976":[{"x":13,"y":115}],"194433660983":[{"x":14,"y":115}],"194433660990":[{"x":15,"y":115}],"194433661003":[{"x":16,"y":115}],"194433661010":[{"x":17,"y":115}],"194433660891":[{"x":18,"y":115}],"194433660907":[{"x":19,"y":115}],"194433660914":[{"x":20,"y":115}]},"S43127-22R01":{"194433661188":[{"x":8,"y":116}],"194433661195":[{"x":9,"y":116}],"194433661201":[{"x":10,"y":116}],"194433661218":[{"x":11,"y":116}],"194433661225":[{"x":12,"y":116}],"194433661232":[{"x":13,"y":116}],"194433661249":[{"x":14,"y":116}],"194433661256":[{"x":15,"y":116}],"194433661263":[{"x":16,"y":116}],"194433661270":[{"x":17,"y":116}],"194433661157":[{"x":18,"y":116}],"194433661164":[{"x":19,"y":116}],"194433661171":[{"x":20,"y":116}]},"S43128-22R01":{"194433661317":[{"x":8,"y":117}],"194433661324":[{"x":9,"y":117}],"194433661331":[{"x":10,"y":117}],"194433661348":[{"x":11,"y":117}],"194433661355":[{"x":12,"y":117}],"194433661362":[{"x":13,"y":117}],"194433661379":[{"x":14,"y":117}],"194433661386":[{"x":15,"y":117}],"194433661393":[{"x":16,"y":117}],"194433661409":[{"x":17,"y":117}],"194433661287":[{"x":18,"y":117}],"194433661294":[{"x":19,"y":117}],"194433661300":[{"x":20,"y":117}]},"S43136-22R01":{"194433661997":[{"x":8,"y":118}],"194433662000":[{"x":9,"y":118}],"194433662017":[{"x":10,"y":118}],"194433662024":[{"x":11,"y":118}],"194433662031":[{"x":12,"y":118}],"194433662048":[{"x":13,"y":118}],"194433662055":[{"x":14,"y":118}],"194433662062":[{"x":15,"y":118}],"194433662079":[{"x":16,"y":118}],"194433662086":[{"x":17,"y":118}],"194433661966":[{"x":18,"y":118}],"194433661973":[{"x":19,"y":118}],"194433661980":[{"x":20,"y":118}]},"S43137-22R01":{"194433662123":[{"x":8,"y":119}],"194433662130":[{"x":9,"y":119}],"194433662147":[{"x":10,"y":119}],"194433662154":[{"x":11,"y":119}],"194433662161":[{"x":12,"y":119}],"194433662178":[{"x":13,"y":119}],"194433662185":[{"x":14,"y":119}],"194433662192":[{"x":15,"y":119}],"194433662208":[{"x":16,"y":119}],"194433662215":[{"x":17,"y":119}],"194433662093":[{"x":18,"y":119}],"194433662109":[{"x":19,"y":119}],"194433662116":[{"x":20,"y":119}]},"S43140-22R01":{"194433662505":[{"x":8,"y":120}],"194433662512":[{"x":9,"y":120}],"194433662529":[{"x":10,"y":120}],"194433662536":[{"x":11,"y":120}],"194433662543":[{"x":12,"y":120}],"194433662550":[{"x":13,"y":120}],"194433662567":[{"x":14,"y":120}],"194433662574":[{"x":15,"y":120}],"194433662581":[{"x":16,"y":120}],"194433662598":[{"x":17,"y":120}],"194433662475":[{"x":18,"y":120}],"194433662482":[{"x":19,"y":120}],"194433662499":[{"x":20,"y":120}]},"S43316-22R01":{"194433665636":[{"x":8,"y":121}],"194433665643":[{"x":9,"y":121}],"194433665650":[{"x":10,"y":121}],"194433665667":[{"x":11,"y":121}],"194433665674":[{"x":12,"y":121}],"194433665681":[{"x":13,"y":121}],"194433665698":[{"x":14,"y":121}],"194433665704":[{"x":15,"y":121}],"194433665711":[{"x":16,"y":121}],"194433665728":[{"x":17,"y":121}],"194433665605":[{"x":18,"y":121}],"194433665612":[{"x":19,"y":121}],"194433665629":[{"x":20,"y":121}]},"G41274-22R01":{"194433607773":[{"x":8,"y":123}],"194433607780":[{"x":9,"y":123}],"194433607797":[{"x":10,"y":123}],"194433607803":[{"x":11,"y":123}],"194433607810":[{"x":12,"y":123}],"194433607827":[{"x":13,"y":123}],"194433607834":[{"x":14,"y":123}],"194433607841":[{"x":15,"y":123}],"194433607858":[{"x":16,"y":123}],"194433607865":[{"x":17,"y":123}],"194433607872":[{"x":18,"y":123}],"194433607889":[{"x":19,"y":123}],"194433607896":[{"x":20,"y":123}],"194433607902":[{"x":21,"y":123}],"194433607711":[{"x":22,"y":123}],"194433607728":[{"x":23,"y":123}],"194433607735":[{"x":24,"y":123}],"194433607742":[{"x":25,"y":123}],"194433607759":[{"x":26,"y":123}],"194433607766":[{"x":28,"y":123}]},"G41275-22R01":{"194433632584":[{"x":8,"y":124}],"194433632591":[{"x":9,"y":124}],"194433632607":[{"x":10,"y":124}],"194433632614":[{"x":11,"y":124}],"194433632621":[{"x":12,"y":124}],"194433632638":[{"x":13,"y":124}],"194433632645":[{"x":14,"y":124}],"194433632652":[{"x":15,"y":124}],"194433632669":[{"x":16,"y":124}],"194433632676":[{"x":17,"y":124}],"194433632683":[{"x":18,"y":124}],"194433632690":[{"x":19,"y":124}],"194433632706":[{"x":20,"y":124}],"194433632713":[{"x":21,"y":124}],"194433632522":[{"x":22,"y":124}],"194433632539":[{"x":23,"y":124}],"194433632546":[{"x":24,"y":124}],"194433632553":[{"x":25,"y":124}],"194433632560":[{"x":26,"y":124}],"194433632577":[{"x":28,"y":124}]},"G00979-12S04":{"886952781224":[{"x":8,"y":128}],"886952781231":[{"x":9,"y":128}],"886952781248":[{"x":10,"y":128}],"886952781255":[{"x":11,"y":128}],"886952781262":[{"x":12,"y":128}],"886952781279":[{"x":13,"y":128}],"886952781286":[{"x":14,"y":128}],"886952781293":[{"x":15,"y":128}],"886952781309":[{"x":16,"y":128}],"886952781316":[{"x":17,"y":128}],"886952781323":[{"x":18,"y":128}],"886952781330":[{"x":19,"y":128}],"886952781347":[{"x":20,"y":128}],"886952781354":[{"x":21,"y":128}],"886952781361":[{"x":22,"y":128}],"886952781378":[{"x":23,"y":128}],"886952781385":[{"x":24,"y":128}],"886952783648":[{"x":25,"y":128}],"886952783655":[{"x":26,"y":128}],"886952783662":[{"x":28,"y":128}],"886952783679":[{"x":30,"y":128}],"886952783686":[{"x":31,"y":128}],"886952783693":[{"x":32,"y":128}],"886952783709":[{"x":33,"y":128}],"886952783716":[{"x":34,"y":128}]},"G00979-12S01":{"886952779696":[{"x":8,"y":129}],"886952779702":[{"x":9,"y":129}],"886952779719":[{"x":10,"y":129}],"886952779726":[{"x":11,"y":129}],"886952779733":[{"x":12,"y":129}],"886952779740":[{"x":13,"y":129}],"886952779757":[{"x":14,"y":129}],"886952779764":[{"x":15,"y":129}],"886952779771":[{"x":16,"y":129}],"886952779788":[{"x":17,"y":129}],"886952779795":[{"x":18,"y":129}],"886952779801":[{"x":19,"y":129}],"886952779818":[{"x":20,"y":129}],"886952779825":[{"x":21,"y":129}],"886952779832":[{"x":22,"y":129}],"886952779849":[{"x":23,"y":129}],"886952779856":[{"x":24,"y":129}],"886952782924":[{"x":25,"y":129}],"886952782931":[{"x":26,"y":129}],"886952782948":[{"x":28,"y":129}],"886952782955":[{"x":30,"y":129}],"886952782962":[{"x":31,"y":129}],"886952782979":[{"x":32,"y":129}],"886952782986":[{"x":33,"y":129}],"886952782993":[{"x":34,"y":129}]},"G00979-12S06":{"886952782245":[{"x":8,"y":130}],"886952782252":[{"x":9,"y":130}],"886952782269":[{"x":10,"y":130}],"886952782276":[{"x":11,"y":130}],"886952782283":[{"x":12,"y":130}],"886952782290":[{"x":13,"y":130}],"886952782306":[{"x":14,"y":130}],"886952782313":[{"x":15,"y":130}],"886952782320":[{"x":16,"y":130}],"886952782337":[{"x":17,"y":130}],"886952782344":[{"x":18,"y":130}],"886952782351":[{"x":19,"y":130}],"886952782368":[{"x":20,"y":130}],"886952782375":[{"x":21,"y":130}],"886952782382":[{"x":22,"y":130}],"886952782399":[{"x":23,"y":130}],"886952782405":[{"x":24,"y":130}],"886952784126":[{"x":25,"y":130}],"886952784133":[{"x":26,"y":130}],"886952784140":[{"x":28,"y":130}],"886952784157":[{"x":30,"y":130}],"886952784164":[{"x":31,"y":130}],"886952784171":[{"x":32,"y":130}],"886952784188":[{"x":33,"y":130}],"886952784195":[{"x":34,"y":130}]},"G00979-12S02":{"886952780371":[{"x":8,"y":131}],"886952780388":[{"x":9,"y":131}],"886952780395":[{"x":10,"y":131}],"886952780401":[{"x":11,"y":131}],"886952780418":[{"x":12,"y":131}],"886952780425":[{"x":13,"y":131}],"886952780432":[{"x":14,"y":131}],"886952780449":[{"x":15,"y":131}],"886952780456":[{"x":16,"y":131}],"886952780463":[{"x":17,"y":131}],"886952780470":[{"x":18,"y":131}],"886952780487":[{"x":19,"y":131}],"886952780494":[{"x":20,"y":131}],"886952780500":[{"x":21,"y":131}],"886952780517":[{"x":22,"y":131}],"886952780524":[{"x":23,"y":131}],"886952780531":[{"x":24,"y":131}],"886952783242":[{"x":25,"y":131}],"886952783259":[{"x":26,"y":131}],"886952783266":[{"x":28,"y":131}],"886952783273":[{"x":30,"y":131}],"886952783280":[{"x":31,"y":131}],"886952783297":[{"x":32,"y":131}],"886952783303":[{"x":33,"y":131}],"886952783310":[{"x":34,"y":131}]},"G00980-12S05":{"886952781736":[{"x":8,"y":132}],"886952781743":[{"x":9,"y":132}],"886952781750":[{"x":10,"y":132}],"886952781767":[{"x":11,"y":132}],"886952781774":[{"x":12,"y":132}],"886952781781":[{"x":13,"y":132}],"886952781798":[{"x":14,"y":132}],"886952781804":[{"x":15,"y":132}],"886952781811":[{"x":16,"y":132}],"886952781828":[{"x":17,"y":132}],"886952781835":[{"x":18,"y":132}],"886952781842":[{"x":19,"y":132}],"886952781859":[{"x":20,"y":132}],"886952781866":[{"x":21,"y":132}],"886952781873":[{"x":22,"y":132}],"886952781880":[{"x":23,"y":132}],"886952781897":[{"x":24,"y":132}],"886952783884":[{"x":25,"y":132}],"886952783891":[{"x":26,"y":132}],"886952783907":[{"x":28,"y":132}],"886952783914":[{"x":30,"y":132}],"886952783921":[{"x":31,"y":132}],"886952783938":[{"x":32,"y":132}],"886952783945":[{"x":33,"y":132}],"886952783952":[{"x":34,"y":132}]},"G00980-12S01":{"886952780203":[{"x":8,"y":133}],"886952780210":[{"x":9,"y":133}],"886952780227":[{"x":10,"y":133}],"886952780234":[{"x":11,"y":133}],"886952780241":[{"x":12,"y":133}],"886952780258":[{"x":13,"y":133}],"886952780265":[{"x":14,"y":133}],"886952780272":[{"x":15,"y":133}],"886952780289":[{"x":16,"y":133}],"886952780296":[{"x":17,"y":133}],"886952780302":[{"x":18,"y":133}],"886952780319":[{"x":19,"y":133}],"886952780326":[{"x":20,"y":133}],"886952780333":[{"x":21,"y":133}],"886952780340":[{"x":22,"y":133}],"886952780357":[{"x":23,"y":133}],"886952780364":[{"x":24,"y":133}],"886952783167":[{"x":25,"y":133}],"886952783174":[{"x":26,"y":133}],"886952783181":[{"x":28,"y":133}],"886952783198":[{"x":30,"y":133}],"886952783204":[{"x":31,"y":133}],"886952783211":[{"x":32,"y":133}],"886952783228":[{"x":33,"y":133}],"886952783235":[{"x":34,"y":133}]},"G00980-12S06":{"886952782757":[{"x":8,"y":134}],"886952782764":[{"x":9,"y":134}],"886952782771":[{"x":10,"y":134}],"886952782788":[{"x":11,"y":134}],"886952782795":[{"x":12,"y":134}],"886952782801":[{"x":13,"y":134}],"886952782818":[{"x":14,"y":134}],"886952782825":[{"x":15,"y":134}],"886952782832":[{"x":16,"y":134}],"886952782849":[{"x":17,"y":134}],"886952782856":[{"x":18,"y":134}],"886952782863":[{"x":19,"y":134}],"886952782870":[{"x":20,"y":134}],"886952782887":[{"x":21,"y":134}],"886952782894":[{"x":22,"y":134}],"886952782900":[{"x":23,"y":134}],"886952782917":[{"x":24,"y":134}],"886952784362":[{"x":25,"y":134}],"886952784379":[{"x":26,"y":134}],"886952784386":[{"x":28,"y":134}],"886952784393":[{"x":30,"y":134}],"886952784409":[{"x":31,"y":134}],"886952784416":[{"x":32,"y":134}],"886952784423":[{"x":33,"y":134}],"886952784430":[{"x":34,"y":134}]},"G00980-12S02":{"886952780548":[{"x":8,"y":135}],"886952780555":[{"x":9,"y":135}],"886952780562":[{"x":10,"y":135}],"886952780579":[{"x":11,"y":135}],"886952780586":[{"x":12,"y":135}],"886952780593":[{"x":13,"y":135}],"886952780609":[{"x":14,"y":135}],"886952780616":[{"x":15,"y":135}],"886952780623":[{"x":16,"y":135}],"886952780630":[{"x":17,"y":135}],"886952780647":[{"x":18,"y":135}],"886952780654":[{"x":19,"y":135}],"886952780661":[{"x":20,"y":135}],"886952780678":[{"x":21,"y":135}],"886952780685":[{"x":22,"y":135}],"886952780692":[{"x":23,"y":135}],"886952780708":[{"x":24,"y":135}],"886952783327":[{"x":25,"y":135}],"886952783334":[{"x":26,"y":135}],"886952783341":[{"x":28,"y":135}],"886952783358":[{"x":30,"y":135}],"886952783365":[{"x":31,"y":135}],"886952783372":[{"x":32,"y":135}],"886952783389":[{"x":33,"y":135}],"886952783396":[{"x":34,"y":135}]},"G02926-12S01":{"886952768942":[{"x":8,"y":136}],"886952768959":[{"x":9,"y":136}],"886952768966":[{"x":10,"y":136}],"886952768973":[{"x":11,"y":136}],"886952768980":[{"x":12,"y":136}],"886952768997":[{"x":13,"y":136}],"886952769000":[{"x":14,"y":136}],"886952769017":[{"x":15,"y":136}],"886952769024":[{"x":16,"y":136}],"886952769031":[{"x":17,"y":136}],"886952769048":[{"x":18,"y":136}],"886952769055":[{"x":19,"y":136}],"886952769062":[{"x":20,"y":136}],"886952769079":[{"x":21,"y":136}],"886952769086":[{"x":22,"y":136}],"886952769093":[{"x":23,"y":136}],"886952769109":[{"x":24,"y":136}],"886952778170":[{"x":25,"y":136}],"886952778187":[{"x":26,"y":136}],"886952778194":[{"x":28,"y":136}],"886952778200":[{"x":30,"y":136}],"886952778217":[{"x":31,"y":136}],"886952778224":[{"x":32,"y":136}],"886952778231":[{"x":33,"y":136}],"886952778248":[{"x":34,"y":136}]},"G02930-12S01":{"886952769116":[{"x":8,"y":137}],"886952769123":[{"x":9,"y":137}],"886952769130":[{"x":10,"y":137}],"886952769147":[{"x":11,"y":137}],"886952769154":[{"x":12,"y":137}],"886952769161":[{"x":13,"y":137}],"886952769178":[{"x":14,"y":137}],"886952769185":[{"x":15,"y":137}],"886952769192":[{"x":16,"y":137}],"886952769208":[{"x":17,"y":137}],"886952769215":[{"x":18,"y":137}],"886952769222":[{"x":19,"y":137}],"886952769239":[{"x":20,"y":137}],"886952769246":[{"x":21,"y":137}],"886952769253":[{"x":22,"y":137}],"886952769260":[{"x":23,"y":137}],"886952769277":[{"x":24,"y":137}],"886952778255":[{"x":25,"y":137}],"886952778262":[{"x":26,"y":137}],"886952778279":[{"x":28,"y":137}],"886952778286":[{"x":30,"y":137}],"886952778293":[{"x":31,"y":137}],"886952778309":[{"x":32,"y":137}],"886952778316":[{"x":33,"y":137}],"886952778323":[{"x":34,"y":137}]},"G03563-12S08":{"886952782078":[{"x":8,"y":138}],"886952782085":[{"x":9,"y":138}],"886952782092":[{"x":10,"y":138}],"886952782108":[{"x":11,"y":138}],"886952782115":[{"x":12,"y":138}],"886952782122":[{"x":13,"y":138}],"886952782139":[{"x":14,"y":138}],"886952782146":[{"x":15,"y":138}],"886952782153":[{"x":16,"y":138}],"886952782160":[{"x":17,"y":138}],"886952782177":[{"x":18,"y":138}],"886952782184":[{"x":19,"y":138}],"886952782191":[{"x":20,"y":138}],"886952782207":[{"x":21,"y":138}],"886952782214":[{"x":22,"y":138}],"886952782221":[{"x":23,"y":138}],"886952782238":[{"x":24,"y":138}],"886952784041":[{"x":25,"y":138}],"886952784058":[{"x":26,"y":138}],"886952784065":[{"x":28,"y":138}],"886952784072":[{"x":30,"y":138}],"886952784089":[{"x":31,"y":138}],"886952784096":[{"x":32,"y":138}],"886952784102":[{"x":33,"y":138}],"886952784119":[{"x":34,"y":138}]},"G03566-12S08":{"886952782580":[{"x":8,"y":139}],"886952782597":[{"x":9,"y":139}],"886952782603":[{"x":10,"y":139}],"886952782610":[{"x":11,"y":139}],"886952782627":[{"x":12,"y":139}],"886952782634":[{"x":13,"y":139}],"886952782641":[{"x":14,"y":139}],"886952782658":[{"x":15,"y":139}],"886952782665":[{"x":16,"y":139}],"886952782672":[{"x":17,"y":139}],"886952782689":[{"x":18,"y":139}],"886952782696":[{"x":19,"y":139}],"886952782702":[{"x":20,"y":139}],"886952782719":[{"x":21,"y":139}],"886952782726":[{"x":22,"y":139}],"886952782733":[{"x":23,"y":139}],"886952782740":[{"x":24,"y":139}],"886952784287":[{"x":25,"y":139}],"886952784294":[{"x":26,"y":139}],"886952784300":[{"x":28,"y":139}],"886952784317":[{"x":30,"y":139}],"886952784324":[{"x":31,"y":139}],"886952784331":[{"x":32,"y":139}],"886952784348":[{"x":33,"y":139}],"886952784355":[{"x":34,"y":139}]},"G33619-20S02":{"888757740642":[{"x":8,"y":143}],"888757740659":[{"x":9,"y":143}],"888757740666":[{"x":10,"y":143}],"888757740673":[{"x":11,"y":143}],"888757740680":[{"x":12,"y":143}],"888757740697":[{"x":13,"y":143}],"888757740703":[{"x":14,"y":143}],"888757740710":[{"x":15,"y":143}],"888757740727":[{"x":16,"y":143}],"888757740734":[{"x":17,"y":143}],"888757740741":[{"x":18,"y":143}],"888757740758":[{"x":19,"y":143}],"888757740765":[{"x":20,"y":143}],"888757740772":[{"x":21,"y":143}],"888757740581":[{"x":22,"y":143}],"888757740598":[{"x":23,"y":143}],"888757740604":[{"x":24,"y":143}],"888757740611":[{"x":25,"y":143}],"888757740628":[{"x":26,"y":143}],"888757740635":[{"x":28,"y":143}]},"G33619-20S01":{"888757740444":[{"x":8,"y":144}],"888757740451":[{"x":9,"y":144}],"888757740468":[{"x":10,"y":144}],"888757740475":[{"x":11,"y":144}],"888757740482":[{"x":12,"y":144}],"888757740499":[{"x":13,"y":144}],"888757740505":[{"x":14,"y":144}],"888757740512":[{"x":15,"y":144}],"888757740529":[{"x":16,"y":144}],"888757740536":[{"x":17,"y":144}],"888757740543":[{"x":18,"y":144}],"888757740550":[{"x":19,"y":144}],"888757740567":[{"x":20,"y":144}],"888757740574":[{"x":21,"y":144}],"888757740383":[{"x":22,"y":144}],"888757740390":[{"x":23,"y":144}],"888757740406":[{"x":24,"y":144}],"888757740413":[{"x":25,"y":144}],"888757740420":[{"x":26,"y":144}],"888757740437":[{"x":28,"y":144}]},"G36403-20F01":{"194432341418":[{"x":8,"y":145}],"194432341425":[{"x":9,"y":145}],"194432341432":[{"x":10,"y":145}],"194432341449":[{"x":11,"y":145}],"194432341456":[{"x":12,"y":145}],"194432341463":[{"x":13,"y":145}],"194432341470":[{"x":14,"y":145}],"194432341487":[{"x":15,"y":145}],"194432341494":[{"x":16,"y":145}],"194432341500":[{"x":17,"y":145}],"194432341517":[{"x":18,"y":145}],"194432341524":[{"x":19,"y":145}],"194432341531":[{"x":20,"y":145}],"194432341548":[{"x":21,"y":145}],"194432341357":[{"x":22,"y":145}],"194432341364":[{"x":23,"y":145}],"194432341371":[{"x":24,"y":145}],"194432341388":[{"x":25,"y":145}],"194432341395":[{"x":26,"y":145}],"194432341401":[{"x":28,"y":145}]},"G38769-21F01":{"194433156486":[{"x":8,"y":146}],"194433156493":[{"x":9,"y":146}],"194433156509":[{"x":10,"y":146}],"194433156516":[{"x":11,"y":146}],"194433156523":[{"x":12,"y":146}],"194433156530":[{"x":13,"y":146}],"194433156547":[{"x":14,"y":146}],"194433156554":[{"x":15,"y":146}],"194433156561":[{"x":16,"y":146}],"194433156578":[{"x":17,"y":146}],"194433156585":[{"x":18,"y":146}],"194433156592":[{"x":19,"y":146}],"194433156608":[{"x":20,"y":146}],"194433156615":[{"x":21,"y":146}],"194433156424":[{"x":22,"y":146}],"194433156431":[{"x":23,"y":146}],"194433156448":[{"x":24,"y":146}],"194433156455":[{"x":25,"y":146}],"194433156462":[{"x":26,"y":146}],"194433156479":[{"x":28,"y":146}]},"G03551-12S23":{"886952781903":[{"x":8,"y":148}],"886952781910":[{"x":9,"y":148}],"886952781927":[{"x":10,"y":148}],"886952781934":[{"x":11,"y":148}],"886952781941":[{"x":12,"y":148}],"886952781958":[{"x":13,"y":148}],"886952781965":[{"x":14,"y":148}],"886952781972":[{"x":15,"y":148}],"886952781989":[{"x":16,"y":148}],"886952781996":[{"x":17,"y":148}],"886952782009":[{"x":18,"y":148}],"886952782016":[{"x":19,"y":148}],"886952782023":[{"x":20,"y":148}],"886952782030":[{"x":21,"y":148}],"886952782047":[{"x":22,"y":148}],"886952782054":[{"x":23,"y":148}],"886952782061":[{"x":24,"y":148}],"886952783969":[{"x":25,"y":148}],"886952783976":[{"x":26,"y":148}],"886952783983":[{"x":28,"y":148}],"886952783990":[{"x":30,"y":148}],"886952784003":[{"x":31,"y":148}],"886952784010":[{"x":32,"y":148}],"886952784027":[{"x":33,"y":148}],"886952784034":[{"x":34,"y":148}]},"G03551-12S26":{"022861538959":[{"x":8,"y":149}],"022861538966":[{"x":9,"y":149}],"022861538973":[{"x":10,"y":149}],"022861538980":[{"x":11,"y":149}],"022861538997":[{"x":12,"y":149}],"022861539000":[{"x":13,"y":149}],"022861539017":[{"x":14,"y":149}],"022861539024":[{"x":15,"y":149}],"022861539031":[{"x":16,"y":149}],"022861539048":[{"x":17,"y":149}],"022861539055":[{"x":18,"y":149}],"022861539079":[{"x":19,"y":149}],"022861539086":[{"x":20,"y":149}],"022861539093":[{"x":21,"y":149}],"022861539109":[{"x":22,"y":149}],"022861539116":[{"x":23,"y":149}],"022861539123":[{"x":24,"y":149}],"022861539130":[{"x":25,"y":149}],"022861539154":[{"x":26,"y":149}],"022861539161":[{"x":28,"y":149}],"022861129393":[{"x":30,"y":149}],"022861129409":[{"x":31,"y":149}],"022861129416":[{"x":32,"y":149}],"022861129423":[{"x":33,"y":149}],"022861129447":[{"x":34,"y":149}]},"G03558-12S20":{"886952782412":[{"x":8,"y":150}],"886952782429":[{"x":9,"y":150}],"886952782436":[{"x":10,"y":150}],"886952782443":[{"x":11,"y":150}],"886952782450":[{"x":12,"y":150}],"886952782467":[{"x":13,"y":150}],"886952782474":[{"x":14,"y":150}],"886952782481":[{"x":15,"y":150}],"886952782498":[{"x":16,"y":150}],"886952782504":[{"x":17,"y":150}],"886952782511":[{"x":18,"y":150}],"886952782528":[{"x":19,"y":150}],"886952782535":[{"x":20,"y":150}],"886952782542":[{"x":21,"y":150}],"886952782559":[{"x":22,"y":150}],"886952782566":[{"x":23,"y":150}],"886952782573":[{"x":24,"y":150}],"886952784201":[{"x":25,"y":150}],"886952784218":[{"x":26,"y":150}],"886952784225":[{"x":28,"y":150}],"886952784232":[{"x":30,"y":150}],"886952784249":[{"x":31,"y":150}],"886952784256":[{"x":32,"y":150}],"886952784263":[{"x":33,"y":150}],"886952784270":[{"x":34,"y":150}]},"G03558-12S22":{"022861539888":[{"x":8,"y":151}],"022861539895":[{"x":9,"y":151}],"022861539901":[{"x":10,"y":151}],"022861539918":[{"x":11,"y":151}],"022861539925":[{"x":12,"y":151}],"022861539932":[{"x":13,"y":151}],"022861539949":[{"x":14,"y":151}],"022861539956":[{"x":15,"y":151}],"022861539963":[{"x":16,"y":151}],"022861539970":[{"x":17,"y":151}],"022861539994":[{"x":18,"y":151}],"022861540006":[{"x":19,"y":151}],"022861540013":[{"x":20,"y":151}],"022861540020":[{"x":21,"y":151}],"022861540037":[{"x":22,"y":151}],"022861540044":[{"x":23,"y":151}],"022861540051":[{"x":24,"y":151}],"022861540068":[{"x":25,"y":151}],"022861540075":[{"x":26,"y":151}],"022861540082":[{"x":28,"y":151}],"022861129478":[{"x":30,"y":151}],"022861129508":[{"x":31,"y":151}],"022861129539":[{"x":32,"y":151}],"022861129553":[{"x":33,"y":151}],"022861129560":[{"x":34,"y":151}]},"G30104-18S05":{"888755675144":[{"x":8,"y":152}],"888755675151":[{"x":9,"y":152}],"888755675168":[{"x":10,"y":152}],"888755675175":[{"x":11,"y":152}],"888755675182":[{"x":12,"y":152}],"888755675199":[{"x":13,"y":152}],"888755675205":[{"x":14,"y":152}],"888755675212":[{"x":15,"y":152}],"888755675229":[{"x":16,"y":152}],"888755675236":[{"x":17,"y":152}],"888755675243":[{"x":18,"y":152}],"888755675250":[{"x":19,"y":152}],"888755675267":[{"x":20,"y":152}],"888755675274":[{"x":21,"y":152}],"888755658550":[{"x":22,"y":152}],"888755658567":[{"x":23,"y":152}],"888755658574":[{"x":24,"y":152}],"888755658581":[{"x":25,"y":152}],"888755658598":[{"x":26,"y":152}],"888755658604":[{"x":28,"y":152}],"888755675113":[{"x":30,"y":152}],"888755675120":[{"x":31,"y":152}],"888755675137":[{"x":32,"y":152}]},"G30104-18S07":{"888755675830":[{"x":8,"y":153}],"888755675847":[{"x":9,"y":153}],"888755675854":[{"x":10,"y":153}],"888755675861":[{"x":11,"y":153}],"888755675878":[{"x":12,"y":153}],"888755675885":[{"x":13,"y":153}],"888755675892":[{"x":14,"y":153}],"888755675908":[{"x":15,"y":153}],"888755675915":[{"x":16,"y":153}],"888755675922":[{"x":17,"y":153}],"888755675939":[{"x":18,"y":153}],"888755675946":[{"x":19,"y":153}],"888755675953":[{"x":20,"y":153}],"888755675960":[{"x":21,"y":153}],"888755675748":[{"x":22,"y":153}],"888755675755":[{"x":23,"y":153}],"888755675762":[{"x":24,"y":153}],"888755675779":[{"x":25,"y":153}],"888755675786":[{"x":26,"y":153}],"888755675793":[{"x":28,"y":153}],"888755675809":[{"x":30,"y":153}],"888755675816":[{"x":31,"y":153}],"888755675823":[{"x":32,"y":153}]},"G30104-18S01":{"888755676066":[{"x":8,"y":154}],"888755676073":[{"x":9,"y":154}],"888755676080":[{"x":10,"y":154}],"888755676097":[{"x":11,"y":154}],"888755676103":[{"x":12,"y":154}],"888755676110":[{"x":13,"y":154}],"888755676127":[{"x":14,"y":154}],"888755676134":[{"x":15,"y":154}],"888755676141":[{"x":16,"y":154}],"888755676158":[{"x":17,"y":154}],"888755676165":[{"x":18,"y":154}],"888755676172":[{"x":19,"y":154}],"888755676189":[{"x":20,"y":154}],"888755676196":[{"x":21,"y":154}],"888755675977":[{"x":22,"y":154}],"888755675984":[{"x":23,"y":154}],"888755675991":[{"x":24,"y":154}],"888755676004":[{"x":25,"y":154}],"888755676011":[{"x":26,"y":154}],"888755676028":[{"x":28,"y":154}],"888755676035":[{"x":30,"y":154}],"888755676042":[{"x":31,"y":154}],"888755676059":[{"x":32,"y":154}]},"G30105-18S05":{"888755676981":[{"x":8,"y":155}],"888755676998":[{"x":9,"y":155}],"888755677001":[{"x":10,"y":155}],"888755677018":[{"x":11,"y":155}],"888755677025":[{"x":12,"y":155}],"888755677032":[{"x":13,"y":155}],"888755677049":[{"x":14,"y":155}],"888755677056":[{"x":15,"y":155}],"888755677063":[{"x":16,"y":155}],"888755677070":[{"x":17,"y":155}],"888755677087":[{"x":18,"y":155}],"888755677094":[{"x":19,"y":155}],"888755677100":[{"x":20,"y":155}],"888755677117":[{"x":21,"y":155}],"888755676899":[{"x":22,"y":155}],"888755676905":[{"x":23,"y":155}],"888755676912":[{"x":24,"y":155}],"888755676929":[{"x":25,"y":155}],"888755676936":[{"x":26,"y":155}],"888755676943":[{"x":28,"y":155}],"888755676950":[{"x":30,"y":155}],"888755676967":[{"x":31,"y":155}],"888755676974":[{"x":32,"y":155}]},"G30105-18S07":{"888755677902":[{"x":8,"y":156}],"888755677919":[{"x":9,"y":156}],"888755677926":[{"x":10,"y":156}],"888755677933":[{"x":11,"y":156}],"888755677940":[{"x":12,"y":156}],"888755677957":[{"x":13,"y":156}],"888755677964":[{"x":14,"y":156}],"888755677971":[{"x":15,"y":156}],"888755677988":[{"x":16,"y":156}],"888755677995":[{"x":17,"y":156}],"888755678008":[{"x":18,"y":156}],"888755678015":[{"x":19,"y":156}],"888755678022":[{"x":20,"y":156}],"888755678039":[{"x":21,"y":156}],"888755677810":[{"x":22,"y":156}],"888755677827":[{"x":23,"y":156}],"888755677834":[{"x":24,"y":156}],"888755677841":[{"x":25,"y":156}],"888755677858":[{"x":26,"y":156}],"888755677865":[{"x":28,"y":156}],"888755677872":[{"x":30,"y":156}],"888755677889":[{"x":31,"y":156}],"888755677896":[{"x":32,"y":156}]},"G30105-18S01":{"888755678138":[{"x":8,"y":157}],"888755678145":[{"x":9,"y":157}],"888755678152":[{"x":10,"y":157}],"888755678169":[{"x":11,"y":157}],"888755678176":[{"x":12,"y":157}],"888755678183":[{"x":13,"y":157}],"888755678190":[{"x":14,"y":157}],"888755678206":[{"x":15,"y":157}],"888755678213":[{"x":16,"y":157}],"888755678220":[{"x":17,"y":157}],"888755678237":[{"x":18,"y":157}],"888755678244":[{"x":19,"y":157}],"888755678251":[{"x":20,"y":157}],"888755678268":[{"x":21,"y":157}],"888755678046":[{"x":22,"y":157}],"888755678053":[{"x":23,"y":157}],"888755678060":[{"x":24,"y":157}],"888755678077":[{"x":25,"y":157}],"888755678084":[{"x":26,"y":157}],"888755678091":[{"x":28,"y":157}],"888755678107":[{"x":30,"y":157}],"888755678114":[{"x":31,"y":157}],"888755678121":[{"x":32,"y":157}]},"G30105-18S06":{"888755678596":[{"x":8,"y":158}],"888755678602":[{"x":9,"y":158}],"888755678619":[{"x":10,"y":158}],"888755678626":[{"x":11,"y":158}],"888755678633":[{"x":12,"y":158}],"888755678640":[{"x":13,"y":158}],"888755678657":[{"x":14,"y":158}],"888755678664":[{"x":15,"y":158}],"888755678671":[{"x":16,"y":158}],"888755678688":[{"x":17,"y":158}],"888755678695":[{"x":18,"y":158}],"888755678701":[{"x":19,"y":158}],"888755678718":[{"x":20,"y":158}],"888755678725":[{"x":21,"y":158}],"888755678503":[{"x":22,"y":158}],"888755678510":[{"x":23,"y":158}],"888755678527":[{"x":24,"y":158}],"888755678534":[{"x":25,"y":158}],"888755678541":[{"x":26,"y":158}],"888755678558":[{"x":28,"y":158}],"888755678565":[{"x":30,"y":158}],"888755678572":[{"x":31,"y":158}],"888755678589":[{"x":32,"y":158}]},"G40279-22S02":{"194433419611":[{"x":8,"y":159}],"194433419628":[{"x":9,"y":159}],"194433419635":[{"x":10,"y":159}],"194433419642":[{"x":11,"y":159}],"194433419659":[{"x":12,"y":159}],"194433419666":[{"x":13,"y":159}],"194433419673":[{"x":14,"y":159}],"194433419680":[{"x":15,"y":159}],"194433419697":[{"x":16,"y":159}],"194433419703":[{"x":17,"y":159}],"194433419710":[{"x":18,"y":159}],"194433419727":[{"x":19,"y":159}],"194433419734":[{"x":20,"y":159}],"194433419741":[{"x":21,"y":159}],"194433419529":[{"x":22,"y":159}],"194433419536":[{"x":23,"y":159}],"194433419543":[{"x":24,"y":159}],"194433419550":[{"x":25,"y":159}],"194433419567":[{"x":26,"y":159}],"194433419574":[{"x":28,"y":159}],"194433419581":[{"x":30,"y":159}],"194433419598":[{"x":31,"y":159}],"194433419604":[{"x":32,"y":159}]},"G41096-22R01":{"194433576963":[{"x":8,"y":160}],"194433576970":[{"x":9,"y":160}],"194433576987":[{"x":10,"y":160}],"194433576994":[{"x":11,"y":160}],"194433577007":[{"x":12,"y":160}],"194433577014":[{"x":13,"y":160}],"194433577021":[{"x":14,"y":160}],"194433577038":[{"x":15,"y":160}],"194433577045":[{"x":16,"y":160}],"194433577052":[{"x":17,"y":160}],"194433577069":[{"x":18,"y":160}],"194433577076":[{"x":19,"y":160}],"194433577083":[{"x":20,"y":160}],"194433577090":[{"x":21,"y":160}],"194433576673":[{"x":22,"y":160}],"194433576680":[{"x":23,"y":160}],"194433576697":[{"x":24,"y":160}],"194433576901":[{"x":25,"y":160}],"194433576918":[{"x":26,"y":160}],"194433576925":[{"x":28,"y":160}],"194433576932":[{"x":30,"y":160}],"194433576949":[{"x":31,"y":160}],"194433576956":[{"x":32,"y":160}]},"G05626-13S01":{"886951939053":[{"x":8,"y":162}],"886951939060":[{"x":9,"y":162}],"886951939077":[{"x":10,"y":162}],"886951939084":[{"x":11,"y":162}],"886951939091":[{"x":12,"y":162}],"886951939107":[{"x":13,"y":162}],"886951939114":[{"x":14,"y":162}],"886951939121":[{"x":15,"y":162}],"886951939138":[{"x":16,"y":162}],"886951939145":[{"x":17,"y":162}],"886951939152":[{"x":18,"y":162}],"886951939169":[{"x":19,"y":162}],"886951939176":[{"x":20,"y":162}]},"G27782-18S01":{"888755279052":[{"x":8,"y":163}],"888755279069":[{"x":9,"y":163}],"888755279076":[{"x":10,"y":163}],"888755279083":[{"x":11,"y":163}],"888755279090":[{"x":12,"y":163}],"888755279106":[{"x":13,"y":163}],"888755279113":[{"x":14,"y":163}],"888755279120":[{"x":15,"y":163}],"888755279137":[{"x":16,"y":163}],"888755279144":[{"x":17,"y":163}],"888755279021":[{"x":18,"y":163}],"888755279038":[{"x":19,"y":163}],"888755279045":[{"x":20,"y":163}],"194432998353":[{"x":21,"y":163}],"194432998360":[{"x":22,"y":163}],"194432998377":[{"x":23,"y":163}],"194432998384":[{"x":24,"y":163}],"194432998391":[{"x":25,"y":163}],"194433028608":[{"x":26,"y":163}],"194433028615":[{"x":28,"y":163}]},"G27782-18S02":{"888755249451":[{"x":8,"y":164}],"888755249468":[{"x":9,"y":164}],"888755249475":[{"x":10,"y":164}],"888755249482":[{"x":11,</t>
  </si>
  <si>
    <t>"y":164}],"888755249499":[{"x":12,"y":164}],"888755249505":[{"x":13,"y":164}],"888755249512":[{"x":14,"y":164}],"888755249529":[{"x":15,"y":164}],"888755249536":[{"x":16,"y":164}],"888755249543":[{"x":17,"y":164}],"888755249420":[{"x":18,"y":164}],"888755249437":[{"x":19,"y":164}],"888755249444":[{"x":20,"y":164}],"194433028622":[{"x":21,"y":164}],"194433028639":[{"x":22,"y":164}],"194433028646":[{"x":23,"y":164}],"194433028653":[{"x":24,"y":164}],"194433028660":[{"x":25,"y":164}],"194433028677":[{"x":26,"y":164}],"194433028684":[{"x":28,"y":164}]},"G29140-18S01":{"888755504239":[{"x":8,"y":165}],"888755504246":[{"x":9,"y":165}],"888755504253":[{"x":10,"y":165}],"888755504260":[{"x":11,"y":165}],"888755504277":[{"x":12,"y":165}],"888755504284":[{"x":13,"y":165}],"888755504291":[{"x":14,"y":165}],"888755504307":[{"x":15,"y":165}],"888755504314":[{"x":16,"y":165}],"888755504321":[{"x":17,"y":165}],"888755504208":[{"x":18,"y":165}],"888755504215":[{"x":19,"y":165}],"888755504222":[{"x":20,"y":165}],"194433028691":[{"x":21,"y":165}],"194433028707":[{"x":22,"y":165}],"194433028714":[{"x":23,"y":165}],"194433028721":[{"x":24,"y":165}],"194433028738":[{"x":25,"y":165}],"194433028745":[{"x":26,"y":165}],"194433028752":[{"x":28,"y":165}]},"G29140-18S02":{"888755504369":[{"x":8,"y":166}],"888755504376":[{"x":9,"y":166}],"888755504383":[{"x":10,"y":166}],"888755504390":[{"x":11,"y":166}],"888755504406":[{"x":12,"y":166}],"888755504413":[{"x":13,"y":166}],"888755504420":[{"x":14,"y":166}],"888755504437":[{"x":15,"y":166}],"888755504444":[{"x":16,"y":166}],"888755504451":[{"x":17,"y":166}],"888755504338":[{"x":18,"y":166}],"888755504345":[{"x":19,"y":166}],"888755504352":[{"x":20,"y":166}],"194433028769":[{"x":21,"y":166}],"194433028776":[{"x":22,"y":166}],"194433028783":[{"x":23,"y":166}],"194433028790":[{"x":24,"y":166}],"194433028806":[{"x":25,"y":166}],"194433028813":[{"x":26,"y":166}],"194433028820":[{"x":28,"y":166}]},"G35436-20F02":{"194432299092":[{"x":8,"y":167}],"194432299108":[{"x":9,"y":167}],"194432299115":[{"x":10,"y":167}],"194432299122":[{"x":11,"y":167}],"194432299139":[{"x":12,"y":167}],"194432299146":[{"x":13,"y":167}],"194432299153":[{"x":14,"y":167}],"194432299160":[{"x":15,"y":167}],"194432299177":[{"x":16,"y":167}],"194432299184":[{"x":17,"y":167}],"194432299061":[{"x":18,"y":167}],"194432299078":[{"x":19,"y":167}],"194432299085":[{"x":20,"y":167}]},"G35436-20F03":{"194432299221":[{"x":8,"y":168}],"194432299238":[{"x":9,"y":168}],"194432299245":[{"x":10,"y":168}],"194432299252":[{"x":11,"y":168}],"194432299269":[{"x":12,"y":168}],"194432299276":[{"x":13,"y":168}],"194432299283":[{"x":14,"y":168}],"194432299290":[{"x":15,"y":168}],"194432299306":[{"x":16,"y":168}],"194432299313":[{"x":17,"y":168}],"194432299191":[{"x":18,"y":168}],"194432299207":[{"x":19,"y":168}],"194432299214":[{"x":20,"y":168}]},"G37278-21S01":{"194432729131":[{"x":8,"y":169}],"194432729148":[{"x":9,"y":169}],"194432729155":[{"x":10,"y":169}],"194432729162":[{"x":11,"y":169}],"194432729179":[{"x":12,"y":169}],"194432729186":[{"x":13,"y":169}],"194432729193":[{"x":14,"y":169}],"194432729209":[{"x":15,"y":169}],"194432729216":[{"x":16,"y":169}],"194432729223":[{"x":17,"y":169}],"194432729100":[{"x":18,"y":169}],"194432729117":[{"x":19,"y":169}],"194432729124":[{"x":20,"y":169}]},"G37278-21S02":{"194432729261":[{"x":8,"y":170}],"194432729278":[{"x":9,"y":170}],"194432729285":[{"x":10,"y":170}],"194432729292":[{"x":11,"y":170}],"194432729308":[{"x":12,"y":170}],"194432729315":[{"x":13,"y":170}],"194432729322":[{"x":14,"y":170}],"194432729339":[{"x":15,"y":170}],"194432729346":[{"x":16,"y":170}],"194432729353":[{"x":17,"y":170}],"194432729230":[{"x":18,"y":170}],"194432729247":[{"x":19,"y":170}],"194432729254":[{"x":20,"y":170}]},"G33492-19H01":{"888757362691":[{"x":8,"y":171}],"888757362707":[{"x":9,"y":171}],"888757362714":[{"x":10,"y":171}],"888757362721":[{"x":11,"y":171}],"888757362738":[{"x":12,"y":171}],"888757362745":[{"x":13,"y":171}],"888757362752":[{"x":14,"y":171}],"888757362769":[{"x":15,"y":171}],"888757362776":[{"x":16,"y":171}],"888757362783":[{"x":17,"y":171}],"888757362660":[{"x":18,"y":171}],"888757362677":[{"x":19,"y":171}],"888757362684":[{"x":20,"y":171}]},"G33492-19H02":{"888757362820":[{"x":8,"y":172}],"888757362837":[{"x":9,"y":172}],"888757362844":[{"x":10,"y":172}],"888757362851":[{"x":11,"y":172}],"888757362868":[{"x":12,"y":172}],"888757362875":[{"x":13,"y":172}],"888757362882":[{"x":14,"y":172}],"888757362899":[{"x":15,"y":172}],"888757362905":[{"x":16,"y":172}],"888757362912":[{"x":17,"y":172}],"888757362790":[{"x":18,"y":172}],"888757362806":[{"x":19,"y":172}],"888757362813":[{"x":20,"y":172}]},"S40519-21S01":{"194432866034":[{"x":8,"y":173},{"x":8,"y":212}],"194432866041":[{"x":9,"y":173},{"x":9,"y":212}],"194432866058":[{"x":10,"y":173},{"x":10,"y":212}],"194432866065":[{"x":11,"y":173},{"x":11,"y":212}],"194432866072":[{"x":12,"y":173},{"x":12,"y":212}],"194432866089":[{"x":13,"y":173},{"x":13,"y":212}],"194432866096":[{"x":14,"y":173},{"x":14,"y":212}],"194432866102":[{"x":15,"y":173},{"x":15,"y":212}],"194432866119":[{"x":16,"y":173},{"x":16,"y":212}],"194432866126":[{"x":17,"y":173},{"x":17,"y":212}],"194432866003":[{"x":18,"y":173},{"x":18,"y":212}],"194432866010":[{"x":19,"y":173},{"x":19,"y":212}],"194432866027":[{"x":20,"y":173},{"x":20,"y":212}]},"G42221-22R01":{"194433637435":[{"x":8,"y":204}],"194433637442":[{"x":9,"y":204}],"194433637459":[{"x":10,"y":204}],"194433637466":[{"x":11,"y":204}],"194433637473":[{"x":12,"y":204}],"194433637480":[{"x":13,"y":204}],"194433637497":[{"x":14,"y":204}],"194433637503":[{"x":15,"y":204}],"194433637510":[{"x":16,"y":204}],"194433637527":[{"x":17,"y":204}],"194433637534":[{"x":18,"y":204}],"194433637541":[{"x":19,"y":204}],"194433637558":[{"x":20,"y":204}],"194433637565":[{"x":21,"y":204}],"194433637374":[{"x":22,"y":204}],"194433637381":[{"x":23,"y":204}],"194433637398":[{"x":24,"y":204}],"194433637404":[{"x":25,"y":204}],"194433637411":[{"x":26,"y":204}],"194433637428":[{"x":28,"y":204}]},"S43306-22R01":{"194433664783":[{"x":8,"y":206}],"194433664790":[{"x":9,"y":206}],"194433664806":[{"x":10,"y":206}],"194433664813":[{"x":11,"y":206}],"194433664820":[{"x":12,"y":206}],"194433664837":[{"x":13,"y":206}],"194433664844":[{"x":14,"y":206}],"194433664851":[{"x":15,"y":206}],"194433664868":[{"x":16,"y":206}],"194433664875":[{"x":17,"y":206}],"194433664882":[{"x":18,"y":206}],"194433664899":[{"x":19,"y":206}],"194433664905":[{"x":20,"y":206}],"194433664912":[{"x":21,"y":206}],"194433664721":[{"x":22,"y":206}],"194433664738":[{"x":23,"y":206}],"194433664745":[{"x":24,"y":206}],"194433664752":[{"x":25,"y":206}],"194433664769":[{"x":26,"y":206}],"194433664776":[{"x":28,"y":206}]},"S43307-22R01":{"194433664981":[{"x":8,"y":207}],"194433664998":[{"x":9,"y":207}],"194433665001":[{"x":10,"y":207}],"194433665018":[{"x":11,"y":207}],"194433665025":[{"x":12,"y":207}],"194433665032":[{"x":13,"y":207}],"194433665049":[{"x":14,"y":207}],"194433665056":[{"x":15,"y":207}],"194433665063":[{"x":16,"y":207}],"194433665070":[{"x":17,"y":207}],"194433665087":[{"x":18,"y":207}],"194433665094":[{"x":19,"y":207}],"194433665100":[{"x":20,"y":207}],"194433665117":[{"x":21,"y":207}],"194433664929":[{"x":22,"y":207}],"194433664936":[{"x":23,"y":207}],"194433664943":[{"x":24,"y":207}],"194433664950":[{"x":25,"y":207}],"194433664967":[{"x":26,"y":207}],"194433664974":[{"x":28,"y":207}]},"C43169-22R01":{"194433658768":[{"x":8,"y":208}],"194433658775":[{"x":9,"y":208}],"194433658782":[{"x":10,"y":208}],"194433658799":[{"x":11,"y":208}],"194433658805":[{"x":12,"y":208}],"194433658812":[{"x":13,"y":208}],"194433658829":[{"x":14,"y":208}],"194433658836":[{"x":15,"y":208}],"194433658843":[{"x":16,"y":208}],"194433658850":[{"x":17,"y":208}],"194433658867":[{"x":18,"y":208}],"194433658874":[{"x":19,"y":208}],"194433658881":[{"x":20,"y":208}],"194433658898":[{"x":21,"y":208}],"194433658706":[{"x":22,"y":208}],"194433658713":[{"x":23,"y":208}],"194433658720":[{"x":24,"y":208}],"194433658737":[{"x":25,"y":208}],"194433658744":[{"x":26,"y":208}],"194433658751":[{"x":28,"y":208}]},"C43170-22R01":{"194433658966":[{"x":8,"y":209}],"194433658973":[{"x":9,"y":209}],"194433658980":[{"x":10,"y":209}],"194433658997":[{"x":11,"y":209}],"194433659000":[{"x":12,"y":209}],"194433659017":[{"x":13,"y":209}],"194433659024":[{"x":14,"y":209}],"194433659031":[{"x":15,"y":209}],"194433659048":[{"x":16,"y":209}],"194433659055":[{"x":17,"y":209}],"194433659062":[{"x":18,"y":209}],"194433659079":[{"x":19,"y":209}],"194433659086":[{"x":20,"y":209}],"194433659093":[{"x":21,"y":209}],"194433658904":[{"x":22,"y":209}],"194433658911":[{"x":23,"y":209}],"194433658928":[{"x":24,"y":209}],"194433658935":[{"x":25,"y":209}],"194433658942":[{"x":26,"y":209}],"194433658959":[{"x":28,"y":209}]},"G41260-22R01":{"194433630795":[{"x":8,"y":211}],"194433630801":[{"x":9,"y":211}],"194433630818":[{"x":10,"y":211}],"194433630825":[{"x":11,"y":211}],"194433630832":[{"x":12,"y":211}],"194433630849":[{"x":13,"y":211}],"194433630856":[{"x":14,"y":211}],"194433630863":[{"x":15,"y":211}],"194433630870":[{"x":16,"y":211}],"194433630887":[{"x":17,"y":211}],"194433630764":[{"x":18,"y":211}],"194433630771":[{"x":19,"y":211}],"194433630788":[{"x":20,"y":211}]}}}</t>
  </si>
  <si>
    <t>{"chunkCount":4,"chunkPositions":[{"y":1,"x":2},{"y":1,"x":3},{"y":1,"x":4},{"y":1,"x":5}]}</t>
  </si>
  <si>
    <t>Customer PO</t>
  </si>
  <si>
    <t>Orbico-RU SU22 FTW OCTOBER BR</t>
  </si>
  <si>
    <t>Catalogue</t>
  </si>
  <si>
    <t>SUMMER 22</t>
  </si>
  <si>
    <t>Requested Delivery Date</t>
  </si>
  <si>
    <t>Total QTY</t>
  </si>
  <si>
    <t>Total Price  €</t>
  </si>
  <si>
    <t>Sold-To</t>
  </si>
  <si>
    <t>23387 - Orbico Style LLC</t>
  </si>
  <si>
    <t>Ship-To</t>
  </si>
  <si>
    <t>135388, Orbico Style LLC, Volgogradsky prospect 42 bld.23 ., Moscow</t>
  </si>
  <si>
    <t>ORDER DRAFT</t>
  </si>
  <si>
    <t>Quantity</t>
  </si>
  <si>
    <t>Price  €</t>
  </si>
  <si>
    <t>S1</t>
  </si>
  <si>
    <t>Order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</si>
</sst>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64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24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6"/>
      <color rgb="FFFF0000"/>
      <name val="Calibri"/>
      <family val="2"/>
      <charset val="204"/>
    </font>
    <font>
      <sz val="14"/>
      <color rgb="FFFF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sz val="16"/>
      <color rgb="FFFF0000"/>
      <name val="Calibri"/>
      <family val="2"/>
      <charset val="204"/>
    </font>
    <font>
      <b/>
      <sz val="18"/>
      <color rgb="FFFF0000"/>
      <name val="Calibri"/>
      <family val="2"/>
      <charset val="204"/>
    </font>
    <font>
      <sz val="20"/>
      <color rgb="FFFF0000"/>
      <name val="Calibri"/>
      <family val="2"/>
      <charset val="204"/>
    </font>
    <font>
      <sz val="18"/>
      <color rgb="FFFF0000"/>
      <name val="Calibri"/>
      <family val="2"/>
      <charset val="204"/>
    </font>
    <font>
      <sz val="22"/>
      <color rgb="FFFF0000"/>
      <name val="Calibri"/>
      <family val="2"/>
      <charset val="204"/>
    </font>
    <font>
      <b/>
      <sz val="20"/>
      <color rgb="FFFF0000"/>
      <name val="Calibri"/>
      <family val="2"/>
      <charset val="204"/>
    </font>
    <font>
      <sz val="24"/>
      <color rgb="FFFF0000"/>
      <name val="Calibri"/>
      <family val="2"/>
      <charset val="204"/>
    </font>
    <font>
      <sz val="26"/>
      <color rgb="FFFF0000"/>
      <name val="Calibri"/>
      <family val="2"/>
      <charset val="204"/>
    </font>
    <font>
      <b/>
      <sz val="28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sz val="26"/>
      <color rgb="FF00B050"/>
      <name val="Calibri"/>
      <family val="2"/>
      <charset val="204"/>
    </font>
    <font>
      <sz val="20"/>
      <color rgb="FF00B050"/>
      <name val="Calibri"/>
      <family val="2"/>
      <charset val="204"/>
    </font>
    <font>
      <sz val="16"/>
      <color rgb="FF00B050"/>
      <name val="Calibri"/>
      <family val="2"/>
      <charset val="204"/>
    </font>
    <font>
      <sz val="22"/>
      <color rgb="FF00B050"/>
      <name val="Calibri"/>
      <family val="2"/>
      <charset val="204"/>
    </font>
    <font>
      <sz val="18"/>
      <color rgb="FF00B050"/>
      <name val="Calibri"/>
      <family val="2"/>
      <charset val="204"/>
    </font>
    <font>
      <sz val="24"/>
      <color rgb="FF00B050"/>
      <name val="Calibri"/>
      <family val="2"/>
      <charset val="204"/>
    </font>
    <font>
      <b/>
      <sz val="14"/>
      <color rgb="FF00B050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rgb="FFC0C0C0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42" fillId="0" borderId="0" xfId="0" applyFont="1"/>
    <xf numFmtId="0" fontId="2" fillId="3" borderId="2" xfId="0" applyFont="1" applyFill="1" applyBorder="1" applyProtection="1"/>
    <xf numFmtId="0" fontId="3" fillId="4" borderId="3" xfId="0" applyFont="1" applyFill="1" applyBorder="1" applyProtection="1"/>
    <xf numFmtId="0" fontId="4" fillId="5" borderId="4" xfId="0" applyFont="1" applyFill="1" applyBorder="1" applyAlignment="1" applyProtection="1">
      <alignment horizontal="center"/>
    </xf>
    <xf numFmtId="0" fontId="5" fillId="6" borderId="5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7" fillId="0" borderId="7" xfId="0" applyFont="1" applyBorder="1" applyProtection="1"/>
    <xf numFmtId="43" fontId="8" fillId="0" borderId="8" xfId="0" applyNumberFormat="1" applyFont="1" applyBorder="1" applyProtection="1"/>
    <xf numFmtId="1" fontId="9" fillId="7" borderId="9" xfId="0" applyNumberFormat="1" applyFont="1" applyFill="1" applyBorder="1" applyProtection="1">
      <protection locked="0"/>
    </xf>
    <xf numFmtId="0" fontId="10" fillId="8" borderId="10" xfId="0" applyFont="1" applyFill="1" applyBorder="1" applyProtection="1"/>
    <xf numFmtId="0" fontId="11" fillId="9" borderId="11" xfId="0" applyFont="1" applyFill="1" applyBorder="1" applyProtection="1"/>
    <xf numFmtId="0" fontId="12" fillId="0" borderId="12" xfId="0" applyFont="1" applyBorder="1" applyProtection="1"/>
    <xf numFmtId="0" fontId="13" fillId="0" borderId="13" xfId="0" applyFont="1" applyBorder="1" applyProtection="1"/>
    <xf numFmtId="43" fontId="14" fillId="0" borderId="14" xfId="0" applyNumberFormat="1" applyFont="1" applyBorder="1" applyProtection="1"/>
    <xf numFmtId="0" fontId="15" fillId="10" borderId="15" xfId="0" applyFont="1" applyFill="1" applyBorder="1" applyProtection="1"/>
    <xf numFmtId="0" fontId="16" fillId="11" borderId="16" xfId="0" applyFont="1" applyFill="1" applyBorder="1" applyProtection="1"/>
    <xf numFmtId="0" fontId="17" fillId="12" borderId="18" xfId="0" applyFont="1" applyFill="1" applyBorder="1"/>
    <xf numFmtId="0" fontId="18" fillId="13" borderId="19" xfId="0" applyFont="1" applyFill="1" applyBorder="1"/>
    <xf numFmtId="0" fontId="19" fillId="14" borderId="20" xfId="0" applyFont="1" applyFill="1" applyBorder="1"/>
    <xf numFmtId="0" fontId="20" fillId="15" borderId="21" xfId="0" applyFont="1" applyFill="1" applyBorder="1"/>
    <xf numFmtId="0" fontId="0" fillId="16" borderId="22" xfId="0" applyFill="1" applyBorder="1" applyProtection="1">
      <protection locked="0"/>
    </xf>
    <xf numFmtId="0" fontId="0" fillId="0" borderId="23" xfId="0" applyBorder="1" applyProtection="1"/>
    <xf numFmtId="0" fontId="0" fillId="0" borderId="24" xfId="0" applyBorder="1" applyProtection="1"/>
    <xf numFmtId="0" fontId="23" fillId="19" borderId="30" xfId="0" applyFont="1" applyFill="1" applyBorder="1"/>
    <xf numFmtId="0" fontId="25" fillId="20" borderId="31" xfId="0" applyFont="1" applyFill="1" applyBorder="1"/>
    <xf numFmtId="0" fontId="24" fillId="0" borderId="32" xfId="0" applyFont="1" applyBorder="1"/>
    <xf numFmtId="0" fontId="26" fillId="0" borderId="33" xfId="0" applyFont="1" applyBorder="1"/>
    <xf numFmtId="0" fontId="28" fillId="0" borderId="35" xfId="0" applyNumberFormat="1" applyFont="1" applyBorder="1" applyAlignment="1" applyProtection="1"/>
    <xf numFmtId="0" fontId="29" fillId="0" borderId="36" xfId="0" applyNumberFormat="1" applyFont="1" applyBorder="1" applyAlignment="1" applyProtection="1"/>
    <xf numFmtId="0" fontId="30" fillId="0" borderId="37" xfId="0" applyNumberFormat="1" applyFont="1" applyBorder="1" applyAlignment="1" applyProtection="1"/>
    <xf numFmtId="0" fontId="31" fillId="0" borderId="38" xfId="0" applyNumberFormat="1" applyFont="1" applyBorder="1" applyAlignment="1" applyProtection="1">
      <alignment horizontal="right"/>
    </xf>
    <xf numFmtId="0" fontId="32" fillId="0" borderId="39" xfId="0" applyNumberFormat="1" applyFont="1" applyBorder="1" applyAlignment="1" applyProtection="1">
      <alignment horizontal="right"/>
    </xf>
    <xf numFmtId="0" fontId="33" fillId="0" borderId="40" xfId="0" applyNumberFormat="1" applyFont="1" applyBorder="1" applyAlignment="1" applyProtection="1">
      <alignment horizontal="right"/>
    </xf>
    <xf numFmtId="0" fontId="34" fillId="22" borderId="41" xfId="0" applyNumberFormat="1" applyFont="1" applyFill="1" applyBorder="1" applyAlignment="1" applyProtection="1"/>
    <xf numFmtId="0" fontId="35" fillId="0" borderId="42" xfId="0" applyNumberFormat="1" applyFont="1" applyBorder="1" applyAlignment="1" applyProtection="1"/>
    <xf numFmtId="0" fontId="36" fillId="0" borderId="43" xfId="0" applyNumberFormat="1" applyFont="1" applyBorder="1" applyAlignment="1" applyProtection="1"/>
    <xf numFmtId="0" fontId="37" fillId="0" borderId="44" xfId="0" applyNumberFormat="1" applyFont="1" applyBorder="1" applyAlignment="1" applyProtection="1">
      <alignment horizontal="right"/>
    </xf>
    <xf numFmtId="41" fontId="38" fillId="0" borderId="45" xfId="0" applyNumberFormat="1" applyFont="1" applyBorder="1" applyAlignment="1" applyProtection="1"/>
    <xf numFmtId="43" fontId="39" fillId="0" borderId="46" xfId="0" applyNumberFormat="1" applyFont="1" applyBorder="1" applyAlignment="1" applyProtection="1"/>
    <xf numFmtId="41" fontId="40" fillId="0" borderId="47" xfId="0" applyNumberFormat="1" applyFont="1" applyBorder="1" applyAlignment="1" applyProtection="1"/>
    <xf numFmtId="0" fontId="41" fillId="0" borderId="48" xfId="0" applyNumberFormat="1" applyFont="1" applyBorder="1" applyAlignment="1" applyProtection="1"/>
    <xf numFmtId="43" fontId="43" fillId="0" borderId="49" xfId="0" applyNumberFormat="1" applyFont="1" applyBorder="1" applyAlignment="1" applyProtection="1"/>
    <xf numFmtId="1" fontId="44" fillId="7" borderId="9" xfId="0" applyNumberFormat="1" applyFont="1" applyFill="1" applyBorder="1" applyProtection="1">
      <protection locked="0"/>
    </xf>
    <xf numFmtId="1" fontId="45" fillId="7" borderId="9" xfId="0" applyNumberFormat="1" applyFont="1" applyFill="1" applyBorder="1" applyProtection="1">
      <protection locked="0"/>
    </xf>
    <xf numFmtId="1" fontId="46" fillId="7" borderId="9" xfId="0" applyNumberFormat="1" applyFont="1" applyFill="1" applyBorder="1" applyProtection="1">
      <protection locked="0"/>
    </xf>
    <xf numFmtId="1" fontId="47" fillId="7" borderId="9" xfId="0" applyNumberFormat="1" applyFont="1" applyFill="1" applyBorder="1" applyProtection="1">
      <protection locked="0"/>
    </xf>
    <xf numFmtId="1" fontId="48" fillId="7" borderId="9" xfId="0" applyNumberFormat="1" applyFont="1" applyFill="1" applyBorder="1" applyProtection="1">
      <protection locked="0"/>
    </xf>
    <xf numFmtId="1" fontId="49" fillId="7" borderId="9" xfId="0" applyNumberFormat="1" applyFont="1" applyFill="1" applyBorder="1" applyProtection="1">
      <protection locked="0"/>
    </xf>
    <xf numFmtId="1" fontId="50" fillId="7" borderId="9" xfId="0" applyNumberFormat="1" applyFont="1" applyFill="1" applyBorder="1" applyProtection="1">
      <protection locked="0"/>
    </xf>
    <xf numFmtId="1" fontId="51" fillId="7" borderId="9" xfId="0" applyNumberFormat="1" applyFont="1" applyFill="1" applyBorder="1" applyProtection="1">
      <protection locked="0"/>
    </xf>
    <xf numFmtId="1" fontId="52" fillId="7" borderId="9" xfId="0" applyNumberFormat="1" applyFont="1" applyFill="1" applyBorder="1" applyProtection="1">
      <protection locked="0"/>
    </xf>
    <xf numFmtId="1" fontId="53" fillId="7" borderId="9" xfId="0" applyNumberFormat="1" applyFont="1" applyFill="1" applyBorder="1" applyProtection="1">
      <protection locked="0"/>
    </xf>
    <xf numFmtId="1" fontId="54" fillId="7" borderId="9" xfId="0" applyNumberFormat="1" applyFont="1" applyFill="1" applyBorder="1" applyProtection="1">
      <protection locked="0"/>
    </xf>
    <xf numFmtId="1" fontId="55" fillId="7" borderId="9" xfId="0" applyNumberFormat="1" applyFont="1" applyFill="1" applyBorder="1" applyProtection="1">
      <protection locked="0"/>
    </xf>
    <xf numFmtId="1" fontId="56" fillId="7" borderId="9" xfId="0" applyNumberFormat="1" applyFont="1" applyFill="1" applyBorder="1" applyProtection="1">
      <protection locked="0"/>
    </xf>
    <xf numFmtId="1" fontId="57" fillId="7" borderId="9" xfId="0" applyNumberFormat="1" applyFont="1" applyFill="1" applyBorder="1" applyProtection="1">
      <protection locked="0"/>
    </xf>
    <xf numFmtId="1" fontId="58" fillId="7" borderId="9" xfId="0" applyNumberFormat="1" applyFont="1" applyFill="1" applyBorder="1" applyProtection="1">
      <protection locked="0"/>
    </xf>
    <xf numFmtId="1" fontId="59" fillId="7" borderId="9" xfId="0" applyNumberFormat="1" applyFont="1" applyFill="1" applyBorder="1" applyProtection="1">
      <protection locked="0"/>
    </xf>
    <xf numFmtId="1" fontId="60" fillId="7" borderId="9" xfId="0" applyNumberFormat="1" applyFont="1" applyFill="1" applyBorder="1" applyProtection="1">
      <protection locked="0"/>
    </xf>
    <xf numFmtId="1" fontId="61" fillId="7" borderId="9" xfId="0" applyNumberFormat="1" applyFont="1" applyFill="1" applyBorder="1" applyProtection="1">
      <protection locked="0"/>
    </xf>
    <xf numFmtId="1" fontId="62" fillId="7" borderId="9" xfId="0" applyNumberFormat="1" applyFont="1" applyFill="1" applyBorder="1" applyProtection="1">
      <protection locked="0"/>
    </xf>
    <xf numFmtId="1" fontId="63" fillId="7" borderId="9" xfId="0" applyNumberFormat="1" applyFont="1" applyFill="1" applyBorder="1" applyProtection="1">
      <protection locked="0"/>
    </xf>
    <xf numFmtId="0" fontId="0" fillId="0" borderId="29" xfId="0" applyBorder="1"/>
    <xf numFmtId="0" fontId="27" fillId="21" borderId="34" xfId="0" applyFont="1" applyFill="1" applyBorder="1" applyAlignment="1">
      <alignment horizontal="center" vertical="center"/>
    </xf>
    <xf numFmtId="0" fontId="1" fillId="2" borderId="1" xfId="0" applyFont="1" applyFill="1" applyBorder="1" applyProtection="1"/>
    <xf numFmtId="0" fontId="0" fillId="0" borderId="17" xfId="0" applyBorder="1" applyAlignment="1">
      <alignment horizontal="right"/>
    </xf>
    <xf numFmtId="0" fontId="21" fillId="17" borderId="25" xfId="0" applyFont="1" applyFill="1" applyBorder="1"/>
    <xf numFmtId="0" fontId="22" fillId="18" borderId="26" xfId="0" applyFont="1" applyFill="1" applyBorder="1"/>
    <xf numFmtId="1" fontId="0" fillId="0" borderId="27" xfId="0" applyNumberFormat="1" applyBorder="1"/>
    <xf numFmtId="43" fontId="0" fillId="0" borderId="28" xfId="0" applyNumberFormat="1" applyBorder="1"/>
    <xf numFmtId="0" fontId="6" fillId="23" borderId="6" xfId="0" applyFont="1" applyFill="1" applyBorder="1" applyProtection="1"/>
    <xf numFmtId="0" fontId="7" fillId="23" borderId="7" xfId="0" applyFont="1" applyFill="1" applyBorder="1" applyProtection="1"/>
    <xf numFmtId="43" fontId="8" fillId="23" borderId="8" xfId="0" applyNumberFormat="1" applyFont="1" applyFill="1" applyBorder="1" applyProtection="1"/>
    <xf numFmtId="1" fontId="9" fillId="23" borderId="9" xfId="0" applyNumberFormat="1" applyFont="1" applyFill="1" applyBorder="1" applyProtection="1">
      <protection locked="0"/>
    </xf>
    <xf numFmtId="0" fontId="10" fillId="23" borderId="10" xfId="0" applyFont="1" applyFill="1" applyBorder="1" applyProtection="1"/>
    <xf numFmtId="0" fontId="11" fillId="23" borderId="11" xfId="0" applyFont="1" applyFill="1" applyBorder="1" applyProtection="1"/>
    <xf numFmtId="0" fontId="42" fillId="2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47625</xdr:rowOff>
    </xdr:from>
    <xdr:to>
      <xdr:col>2</xdr:col>
      <xdr:colOff>2581275</xdr:colOff>
      <xdr:row>2</xdr:row>
      <xdr:rowOff>962025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47625</xdr:rowOff>
    </xdr:from>
    <xdr:to>
      <xdr:col>2</xdr:col>
      <xdr:colOff>2581275</xdr:colOff>
      <xdr:row>3</xdr:row>
      <xdr:rowOff>962025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8"/>
  <sheetViews>
    <sheetView showGridLines="0" workbookViewId="0"/>
  </sheetViews>
  <sheetFormatPr defaultRowHeight="14.4" x14ac:dyDescent="0.3"/>
  <cols>
    <col min="2" max="2" width="20.6640625" customWidth="1"/>
    <col min="3" max="3" width="50.6640625" customWidth="1"/>
    <col min="5" max="5" width="4.6640625" customWidth="1"/>
    <col min="6" max="6" width="25.6640625" customWidth="1"/>
    <col min="7" max="8" width="20.6640625" customWidth="1"/>
    <col min="9" max="10" width="10.6640625" customWidth="1"/>
  </cols>
  <sheetData>
    <row r="3" spans="2:10" ht="79.95" customHeight="1" x14ac:dyDescent="0.3">
      <c r="G3" s="63" t="s">
        <v>381</v>
      </c>
      <c r="H3" s="63"/>
      <c r="I3" s="63"/>
      <c r="J3" s="63"/>
    </row>
    <row r="5" spans="2:10" x14ac:dyDescent="0.3">
      <c r="E5" s="27" t="s">
        <v>34</v>
      </c>
      <c r="F5" s="28" t="s">
        <v>372</v>
      </c>
      <c r="G5" s="29" t="s">
        <v>370</v>
      </c>
      <c r="H5" s="30" t="s">
        <v>374</v>
      </c>
      <c r="I5" s="31" t="s">
        <v>382</v>
      </c>
      <c r="J5" s="32" t="s">
        <v>383</v>
      </c>
    </row>
    <row r="6" spans="2:10" x14ac:dyDescent="0.3">
      <c r="B6" s="23" t="s">
        <v>377</v>
      </c>
      <c r="C6" s="25" t="s">
        <v>378</v>
      </c>
      <c r="E6" s="33" t="s">
        <v>384</v>
      </c>
      <c r="F6" s="34" t="s">
        <v>373</v>
      </c>
      <c r="G6" s="35" t="str">
        <f>'S1'!C8</f>
        <v>Orbico-RU SU22 FTW OCTOBER BR</v>
      </c>
      <c r="H6" s="36" t="s">
        <v>42</v>
      </c>
      <c r="I6" s="37">
        <f>'S1'!AH8</f>
        <v>71698</v>
      </c>
      <c r="J6" s="38">
        <f>'S1'!AH9</f>
        <v>1509702.5600000003</v>
      </c>
    </row>
    <row r="7" spans="2:10" x14ac:dyDescent="0.3">
      <c r="B7" s="24" t="s">
        <v>379</v>
      </c>
      <c r="C7" s="26" t="s">
        <v>380</v>
      </c>
      <c r="H7" s="39" t="s">
        <v>385</v>
      </c>
      <c r="I7" s="40">
        <f>SUM('S1'!AH8)</f>
        <v>71698</v>
      </c>
      <c r="J7" s="41">
        <f>SUM('S1'!AH9)</f>
        <v>1509702.5600000003</v>
      </c>
    </row>
    <row r="8" spans="2:10" x14ac:dyDescent="0.3">
      <c r="B8" s="62" t="s">
        <v>363</v>
      </c>
      <c r="C8" s="62"/>
      <c r="D8" s="62"/>
    </row>
  </sheetData>
  <sheetProtection sheet="1" objects="1" scenarios="1"/>
  <mergeCells count="2">
    <mergeCell ref="B8:D8"/>
    <mergeCell ref="G3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213"/>
  <sheetViews>
    <sheetView showGridLines="0" tabSelected="1" topLeftCell="A54" zoomScale="70" zoomScaleNormal="70" workbookViewId="0">
      <selection activeCell="A68" sqref="A68:XFD68"/>
    </sheetView>
  </sheetViews>
  <sheetFormatPr defaultRowHeight="14.4" x14ac:dyDescent="0.3"/>
  <cols>
    <col min="2" max="2" width="20.6640625" customWidth="1"/>
    <col min="3" max="3" width="62.6640625" customWidth="1"/>
    <col min="4" max="4" width="12.6640625" customWidth="1"/>
    <col min="5" max="5" width="8.6640625" customWidth="1"/>
    <col min="6" max="6" width="10.6640625" customWidth="1"/>
    <col min="7" max="7" width="13.6640625" customWidth="1"/>
    <col min="8" max="35" width="10.6640625" customWidth="1"/>
  </cols>
  <sheetData>
    <row r="2" spans="2:35" hidden="1" x14ac:dyDescent="0.3">
      <c r="B2" t="s">
        <v>369</v>
      </c>
      <c r="C2" t="s">
        <v>365</v>
      </c>
      <c r="D2" t="s">
        <v>366</v>
      </c>
      <c r="E2" t="s">
        <v>367</v>
      </c>
      <c r="F2" t="s">
        <v>368</v>
      </c>
    </row>
    <row r="4" spans="2:35" ht="79.95" customHeight="1" x14ac:dyDescent="0.3"/>
    <row r="6" spans="2:35" x14ac:dyDescent="0.3">
      <c r="B6" s="16" t="s">
        <v>364</v>
      </c>
    </row>
    <row r="8" spans="2:35" x14ac:dyDescent="0.3">
      <c r="B8" s="17" t="s">
        <v>370</v>
      </c>
      <c r="C8" s="20" t="s">
        <v>371</v>
      </c>
      <c r="AF8" s="66" t="s">
        <v>375</v>
      </c>
      <c r="AG8" s="66"/>
      <c r="AH8" s="68">
        <f>SUM(E14:E215)</f>
        <v>71698</v>
      </c>
      <c r="AI8" s="68"/>
    </row>
    <row r="9" spans="2:35" x14ac:dyDescent="0.3">
      <c r="B9" s="18" t="s">
        <v>372</v>
      </c>
      <c r="C9" s="21" t="s">
        <v>373</v>
      </c>
      <c r="AF9" s="67" t="s">
        <v>376</v>
      </c>
      <c r="AG9" s="67"/>
      <c r="AH9" s="69">
        <f>SUM(F14:F215)</f>
        <v>1509702.5600000003</v>
      </c>
      <c r="AI9" s="69"/>
    </row>
    <row r="10" spans="2:35" x14ac:dyDescent="0.3">
      <c r="B10" s="19" t="s">
        <v>374</v>
      </c>
      <c r="C10" s="22" t="s">
        <v>42</v>
      </c>
    </row>
    <row r="11" spans="2:35" x14ac:dyDescent="0.3">
      <c r="F11" s="65" t="s">
        <v>363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</row>
    <row r="14" spans="2:35" x14ac:dyDescent="0.3">
      <c r="B14" s="64" t="s">
        <v>0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</row>
    <row r="15" spans="2:35" x14ac:dyDescent="0.3">
      <c r="B15" s="1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3" t="s">
        <v>14</v>
      </c>
      <c r="P15" s="3" t="s">
        <v>15</v>
      </c>
      <c r="Q15" s="3" t="s">
        <v>16</v>
      </c>
      <c r="R15" s="3" t="s">
        <v>17</v>
      </c>
      <c r="S15" s="3" t="s">
        <v>18</v>
      </c>
      <c r="T15" s="3" t="s">
        <v>19</v>
      </c>
      <c r="U15" s="3" t="s">
        <v>20</v>
      </c>
      <c r="V15" s="3" t="s">
        <v>21</v>
      </c>
      <c r="W15" s="3" t="s">
        <v>22</v>
      </c>
      <c r="X15" s="3" t="s">
        <v>23</v>
      </c>
      <c r="Y15" s="3" t="s">
        <v>24</v>
      </c>
      <c r="Z15" s="3" t="s">
        <v>25</v>
      </c>
      <c r="AA15" s="3" t="s">
        <v>26</v>
      </c>
      <c r="AB15" s="3" t="s">
        <v>27</v>
      </c>
      <c r="AC15" s="3" t="s">
        <v>28</v>
      </c>
      <c r="AD15" s="3" t="s">
        <v>29</v>
      </c>
      <c r="AE15" s="3" t="s">
        <v>30</v>
      </c>
      <c r="AF15" s="3" t="s">
        <v>31</v>
      </c>
      <c r="AG15" s="3" t="s">
        <v>32</v>
      </c>
      <c r="AH15" s="3" t="s">
        <v>33</v>
      </c>
      <c r="AI15" s="4" t="s">
        <v>34</v>
      </c>
    </row>
    <row r="16" spans="2:35" x14ac:dyDescent="0.3">
      <c r="B16" s="5" t="s">
        <v>35</v>
      </c>
      <c r="C16" s="6" t="s">
        <v>36</v>
      </c>
      <c r="D16" s="6" t="s">
        <v>37</v>
      </c>
      <c r="E16" s="6">
        <f t="shared" ref="E16:E37" si="0">SUM(I16:AH16)</f>
        <v>0</v>
      </c>
      <c r="F16" s="7">
        <f t="shared" ref="F16:F37" si="1">IF(AND(ISNUMBER(E16),ISNUMBER(G16)),E16*G16,"-")</f>
        <v>0</v>
      </c>
      <c r="G16" s="7">
        <v>20.399999999999999</v>
      </c>
      <c r="H16" s="7" t="s">
        <v>34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9" t="s">
        <v>34</v>
      </c>
      <c r="AC16" s="8">
        <v>0</v>
      </c>
      <c r="AD16" s="9" t="s">
        <v>34</v>
      </c>
      <c r="AE16" s="9" t="s">
        <v>34</v>
      </c>
      <c r="AF16" s="9" t="s">
        <v>34</v>
      </c>
      <c r="AG16" s="9" t="s">
        <v>34</v>
      </c>
      <c r="AH16" s="9" t="s">
        <v>34</v>
      </c>
      <c r="AI16" s="10" t="s">
        <v>34</v>
      </c>
    </row>
    <row r="17" spans="2:35" x14ac:dyDescent="0.3">
      <c r="B17" s="5" t="s">
        <v>38</v>
      </c>
      <c r="C17" s="6" t="s">
        <v>39</v>
      </c>
      <c r="D17" s="6" t="s">
        <v>37</v>
      </c>
      <c r="E17" s="6">
        <f t="shared" si="0"/>
        <v>0</v>
      </c>
      <c r="F17" s="7">
        <f t="shared" si="1"/>
        <v>0</v>
      </c>
      <c r="G17" s="7">
        <v>20.399999999999999</v>
      </c>
      <c r="H17" s="7" t="s">
        <v>34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9" t="s">
        <v>34</v>
      </c>
      <c r="AC17" s="8">
        <v>0</v>
      </c>
      <c r="AD17" s="9" t="s">
        <v>34</v>
      </c>
      <c r="AE17" s="9" t="s">
        <v>34</v>
      </c>
      <c r="AF17" s="9" t="s">
        <v>34</v>
      </c>
      <c r="AG17" s="9" t="s">
        <v>34</v>
      </c>
      <c r="AH17" s="9" t="s">
        <v>34</v>
      </c>
      <c r="AI17" s="10" t="s">
        <v>34</v>
      </c>
    </row>
    <row r="18" spans="2:35" x14ac:dyDescent="0.3">
      <c r="B18" s="5" t="s">
        <v>40</v>
      </c>
      <c r="C18" s="6" t="s">
        <v>41</v>
      </c>
      <c r="D18" s="6" t="s">
        <v>42</v>
      </c>
      <c r="E18" s="6">
        <f t="shared" si="0"/>
        <v>132</v>
      </c>
      <c r="F18" s="7">
        <f t="shared" si="1"/>
        <v>1683</v>
      </c>
      <c r="G18" s="7">
        <v>12.75</v>
      </c>
      <c r="H18" s="7" t="s">
        <v>34</v>
      </c>
      <c r="I18" s="8">
        <v>0</v>
      </c>
      <c r="J18" s="8">
        <v>0</v>
      </c>
      <c r="K18" s="8">
        <v>12</v>
      </c>
      <c r="L18" s="8">
        <v>12</v>
      </c>
      <c r="M18" s="8">
        <v>12</v>
      </c>
      <c r="N18" s="8">
        <v>12</v>
      </c>
      <c r="O18" s="8">
        <v>0</v>
      </c>
      <c r="P18" s="8">
        <v>24</v>
      </c>
      <c r="Q18" s="8">
        <v>12</v>
      </c>
      <c r="R18" s="8">
        <v>0</v>
      </c>
      <c r="S18" s="8">
        <v>12</v>
      </c>
      <c r="T18" s="8">
        <v>12</v>
      </c>
      <c r="U18" s="8">
        <v>12</v>
      </c>
      <c r="V18" s="8">
        <v>12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9" t="s">
        <v>34</v>
      </c>
      <c r="AC18" s="8">
        <v>0</v>
      </c>
      <c r="AD18" s="9" t="s">
        <v>34</v>
      </c>
      <c r="AE18" s="9" t="s">
        <v>34</v>
      </c>
      <c r="AF18" s="9" t="s">
        <v>34</v>
      </c>
      <c r="AG18" s="9" t="s">
        <v>34</v>
      </c>
      <c r="AH18" s="9" t="s">
        <v>34</v>
      </c>
      <c r="AI18" s="10" t="s">
        <v>34</v>
      </c>
    </row>
    <row r="19" spans="2:35" x14ac:dyDescent="0.3">
      <c r="B19" s="5" t="s">
        <v>43</v>
      </c>
      <c r="C19" s="6" t="s">
        <v>44</v>
      </c>
      <c r="D19" s="6" t="s">
        <v>37</v>
      </c>
      <c r="E19" s="6">
        <f t="shared" si="0"/>
        <v>181</v>
      </c>
      <c r="F19" s="7">
        <f t="shared" si="1"/>
        <v>5183.84</v>
      </c>
      <c r="G19" s="7">
        <v>28.64</v>
      </c>
      <c r="H19" s="7" t="s">
        <v>34</v>
      </c>
      <c r="I19" s="8">
        <v>0</v>
      </c>
      <c r="J19" s="8">
        <v>0</v>
      </c>
      <c r="K19" s="8">
        <v>0</v>
      </c>
      <c r="L19" s="8">
        <v>6</v>
      </c>
      <c r="M19" s="8">
        <v>7</v>
      </c>
      <c r="N19" s="8">
        <v>12</v>
      </c>
      <c r="O19" s="8">
        <v>10</v>
      </c>
      <c r="P19" s="8">
        <v>9</v>
      </c>
      <c r="Q19" s="8">
        <v>18</v>
      </c>
      <c r="R19" s="8">
        <v>9</v>
      </c>
      <c r="S19" s="8">
        <v>15</v>
      </c>
      <c r="T19" s="8">
        <v>18</v>
      </c>
      <c r="U19" s="8">
        <v>17</v>
      </c>
      <c r="V19" s="8">
        <v>17</v>
      </c>
      <c r="W19" s="8">
        <v>14</v>
      </c>
      <c r="X19" s="8">
        <v>11</v>
      </c>
      <c r="Y19" s="8">
        <v>11</v>
      </c>
      <c r="Z19" s="8">
        <v>4</v>
      </c>
      <c r="AA19" s="8">
        <v>3</v>
      </c>
      <c r="AB19" s="9" t="s">
        <v>34</v>
      </c>
      <c r="AC19" s="8">
        <v>0</v>
      </c>
      <c r="AD19" s="9" t="s">
        <v>34</v>
      </c>
      <c r="AE19" s="8">
        <v>0</v>
      </c>
      <c r="AF19" s="9" t="s">
        <v>34</v>
      </c>
      <c r="AG19" s="9" t="s">
        <v>34</v>
      </c>
      <c r="AH19" s="9" t="s">
        <v>34</v>
      </c>
      <c r="AI19" s="10" t="s">
        <v>34</v>
      </c>
    </row>
    <row r="20" spans="2:35" x14ac:dyDescent="0.3">
      <c r="B20" s="5" t="s">
        <v>45</v>
      </c>
      <c r="C20" s="6" t="s">
        <v>46</v>
      </c>
      <c r="D20" s="6" t="s">
        <v>47</v>
      </c>
      <c r="E20" s="6">
        <f t="shared" si="0"/>
        <v>134</v>
      </c>
      <c r="F20" s="7">
        <f t="shared" si="1"/>
        <v>3915.48</v>
      </c>
      <c r="G20" s="7">
        <v>29.22</v>
      </c>
      <c r="H20" s="7" t="s">
        <v>34</v>
      </c>
      <c r="I20" s="8">
        <v>0</v>
      </c>
      <c r="J20" s="8">
        <v>0</v>
      </c>
      <c r="K20" s="8">
        <v>0</v>
      </c>
      <c r="L20" s="8">
        <v>1</v>
      </c>
      <c r="M20" s="8">
        <v>1</v>
      </c>
      <c r="N20" s="8">
        <v>5</v>
      </c>
      <c r="O20" s="8">
        <v>5</v>
      </c>
      <c r="P20" s="8">
        <v>6</v>
      </c>
      <c r="Q20" s="8">
        <v>12</v>
      </c>
      <c r="R20" s="8">
        <v>7</v>
      </c>
      <c r="S20" s="8">
        <v>16</v>
      </c>
      <c r="T20" s="8">
        <v>16</v>
      </c>
      <c r="U20" s="8">
        <v>15</v>
      </c>
      <c r="V20" s="8">
        <v>13</v>
      </c>
      <c r="W20" s="8">
        <v>12</v>
      </c>
      <c r="X20" s="8">
        <v>10</v>
      </c>
      <c r="Y20" s="8">
        <v>10</v>
      </c>
      <c r="Z20" s="8">
        <v>3</v>
      </c>
      <c r="AA20" s="8">
        <v>2</v>
      </c>
      <c r="AB20" s="9" t="s">
        <v>34</v>
      </c>
      <c r="AC20" s="8">
        <v>0</v>
      </c>
      <c r="AD20" s="9" t="s">
        <v>34</v>
      </c>
      <c r="AE20" s="8">
        <v>0</v>
      </c>
      <c r="AF20" s="9" t="s">
        <v>34</v>
      </c>
      <c r="AG20" s="9" t="s">
        <v>34</v>
      </c>
      <c r="AH20" s="9" t="s">
        <v>34</v>
      </c>
      <c r="AI20" s="10" t="s">
        <v>34</v>
      </c>
    </row>
    <row r="21" spans="2:35" x14ac:dyDescent="0.3">
      <c r="B21" s="5" t="s">
        <v>48</v>
      </c>
      <c r="C21" s="6" t="s">
        <v>49</v>
      </c>
      <c r="D21" s="6" t="s">
        <v>37</v>
      </c>
      <c r="E21" s="6">
        <f t="shared" si="0"/>
        <v>165</v>
      </c>
      <c r="F21" s="7">
        <f t="shared" si="1"/>
        <v>5664.45</v>
      </c>
      <c r="G21" s="7">
        <v>34.33</v>
      </c>
      <c r="H21" s="7" t="s">
        <v>34</v>
      </c>
      <c r="I21" s="8">
        <v>0</v>
      </c>
      <c r="J21" s="8">
        <v>0</v>
      </c>
      <c r="K21" s="8">
        <v>0</v>
      </c>
      <c r="L21" s="8">
        <v>2</v>
      </c>
      <c r="M21" s="8">
        <v>6</v>
      </c>
      <c r="N21" s="8">
        <v>8</v>
      </c>
      <c r="O21" s="8">
        <v>6</v>
      </c>
      <c r="P21" s="8">
        <v>8</v>
      </c>
      <c r="Q21" s="8">
        <v>16</v>
      </c>
      <c r="R21" s="8">
        <v>8</v>
      </c>
      <c r="S21" s="8">
        <v>15</v>
      </c>
      <c r="T21" s="8">
        <v>17</v>
      </c>
      <c r="U21" s="8">
        <v>17</v>
      </c>
      <c r="V21" s="8">
        <v>17</v>
      </c>
      <c r="W21" s="8">
        <v>15</v>
      </c>
      <c r="X21" s="8">
        <v>12</v>
      </c>
      <c r="Y21" s="8">
        <v>11</v>
      </c>
      <c r="Z21" s="8">
        <v>4</v>
      </c>
      <c r="AA21" s="8">
        <v>3</v>
      </c>
      <c r="AB21" s="9" t="s">
        <v>34</v>
      </c>
      <c r="AC21" s="8">
        <v>0</v>
      </c>
      <c r="AD21" s="9" t="s">
        <v>34</v>
      </c>
      <c r="AE21" s="8">
        <v>0</v>
      </c>
      <c r="AF21" s="9" t="s">
        <v>34</v>
      </c>
      <c r="AG21" s="9" t="s">
        <v>34</v>
      </c>
      <c r="AH21" s="9" t="s">
        <v>34</v>
      </c>
      <c r="AI21" s="10" t="s">
        <v>34</v>
      </c>
    </row>
    <row r="22" spans="2:35" x14ac:dyDescent="0.3">
      <c r="B22" s="5" t="s">
        <v>50</v>
      </c>
      <c r="C22" s="6" t="s">
        <v>51</v>
      </c>
      <c r="D22" s="6" t="s">
        <v>47</v>
      </c>
      <c r="E22" s="6">
        <f t="shared" si="0"/>
        <v>83</v>
      </c>
      <c r="F22" s="7">
        <f t="shared" si="1"/>
        <v>2871.8</v>
      </c>
      <c r="G22" s="7">
        <v>34.6</v>
      </c>
      <c r="H22" s="7" t="s">
        <v>34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</v>
      </c>
      <c r="O22" s="8">
        <v>4</v>
      </c>
      <c r="P22" s="8">
        <v>5</v>
      </c>
      <c r="Q22" s="8">
        <v>6</v>
      </c>
      <c r="R22" s="8">
        <v>7</v>
      </c>
      <c r="S22" s="8">
        <v>10</v>
      </c>
      <c r="T22" s="8">
        <v>9</v>
      </c>
      <c r="U22" s="8">
        <v>8</v>
      </c>
      <c r="V22" s="8">
        <v>6</v>
      </c>
      <c r="W22" s="8">
        <v>7</v>
      </c>
      <c r="X22" s="8">
        <v>5</v>
      </c>
      <c r="Y22" s="8">
        <v>5</v>
      </c>
      <c r="Z22" s="8">
        <v>4</v>
      </c>
      <c r="AA22" s="8">
        <v>3</v>
      </c>
      <c r="AB22" s="9" t="s">
        <v>34</v>
      </c>
      <c r="AC22" s="8">
        <v>0</v>
      </c>
      <c r="AD22" s="9" t="s">
        <v>34</v>
      </c>
      <c r="AE22" s="8">
        <v>0</v>
      </c>
      <c r="AF22" s="9" t="s">
        <v>34</v>
      </c>
      <c r="AG22" s="9" t="s">
        <v>34</v>
      </c>
      <c r="AH22" s="9" t="s">
        <v>34</v>
      </c>
      <c r="AI22" s="10" t="s">
        <v>34</v>
      </c>
    </row>
    <row r="23" spans="2:35" x14ac:dyDescent="0.3">
      <c r="B23" s="5" t="s">
        <v>52</v>
      </c>
      <c r="C23" s="6" t="s">
        <v>53</v>
      </c>
      <c r="D23" s="6" t="s">
        <v>37</v>
      </c>
      <c r="E23" s="6">
        <f t="shared" si="0"/>
        <v>356</v>
      </c>
      <c r="F23" s="7">
        <f t="shared" si="1"/>
        <v>9985.8000000000011</v>
      </c>
      <c r="G23" s="7">
        <v>28.05</v>
      </c>
      <c r="H23" s="7" t="s">
        <v>34</v>
      </c>
      <c r="I23" s="8">
        <v>0</v>
      </c>
      <c r="J23" s="8">
        <v>1</v>
      </c>
      <c r="K23" s="8">
        <v>28</v>
      </c>
      <c r="L23" s="8">
        <v>35</v>
      </c>
      <c r="M23" s="8">
        <v>23</v>
      </c>
      <c r="N23" s="8">
        <v>50</v>
      </c>
      <c r="O23" s="8">
        <v>17</v>
      </c>
      <c r="P23" s="8">
        <v>48</v>
      </c>
      <c r="Q23" s="8">
        <v>42</v>
      </c>
      <c r="R23" s="8">
        <v>16</v>
      </c>
      <c r="S23" s="8">
        <v>14</v>
      </c>
      <c r="T23" s="8">
        <v>18</v>
      </c>
      <c r="U23" s="8">
        <v>17</v>
      </c>
      <c r="V23" s="8">
        <v>18</v>
      </c>
      <c r="W23" s="8">
        <v>12</v>
      </c>
      <c r="X23" s="8">
        <v>9</v>
      </c>
      <c r="Y23" s="8">
        <v>7</v>
      </c>
      <c r="Z23" s="8">
        <v>1</v>
      </c>
      <c r="AA23" s="8">
        <v>0</v>
      </c>
      <c r="AB23" s="9" t="s">
        <v>34</v>
      </c>
      <c r="AC23" s="8">
        <v>0</v>
      </c>
      <c r="AD23" s="9" t="s">
        <v>34</v>
      </c>
      <c r="AE23" s="9" t="s">
        <v>34</v>
      </c>
      <c r="AF23" s="9" t="s">
        <v>34</v>
      </c>
      <c r="AG23" s="9" t="s">
        <v>34</v>
      </c>
      <c r="AH23" s="9" t="s">
        <v>34</v>
      </c>
      <c r="AI23" s="10" t="s">
        <v>34</v>
      </c>
    </row>
    <row r="24" spans="2:35" x14ac:dyDescent="0.3">
      <c r="B24" s="5" t="s">
        <v>54</v>
      </c>
      <c r="C24" s="6" t="s">
        <v>55</v>
      </c>
      <c r="D24" s="6" t="s">
        <v>37</v>
      </c>
      <c r="E24" s="6">
        <f t="shared" si="0"/>
        <v>321</v>
      </c>
      <c r="F24" s="7">
        <f t="shared" si="1"/>
        <v>9004.0500000000011</v>
      </c>
      <c r="G24" s="7">
        <v>28.05</v>
      </c>
      <c r="H24" s="7" t="s">
        <v>34</v>
      </c>
      <c r="I24" s="8">
        <v>0</v>
      </c>
      <c r="J24" s="8">
        <v>0</v>
      </c>
      <c r="K24" s="8">
        <v>23</v>
      </c>
      <c r="L24" s="8">
        <v>28</v>
      </c>
      <c r="M24" s="8">
        <v>12</v>
      </c>
      <c r="N24" s="8">
        <v>36</v>
      </c>
      <c r="O24" s="8">
        <v>12</v>
      </c>
      <c r="P24" s="8">
        <v>34</v>
      </c>
      <c r="Q24" s="8">
        <v>40</v>
      </c>
      <c r="R24" s="8">
        <v>11</v>
      </c>
      <c r="S24" s="8">
        <v>17</v>
      </c>
      <c r="T24" s="8">
        <v>21</v>
      </c>
      <c r="U24" s="8">
        <v>22</v>
      </c>
      <c r="V24" s="8">
        <v>21</v>
      </c>
      <c r="W24" s="8">
        <v>16</v>
      </c>
      <c r="X24" s="8">
        <v>14</v>
      </c>
      <c r="Y24" s="8">
        <v>10</v>
      </c>
      <c r="Z24" s="8">
        <v>4</v>
      </c>
      <c r="AA24" s="8">
        <v>0</v>
      </c>
      <c r="AB24" s="9" t="s">
        <v>34</v>
      </c>
      <c r="AC24" s="8">
        <v>0</v>
      </c>
      <c r="AD24" s="9" t="s">
        <v>34</v>
      </c>
      <c r="AE24" s="9" t="s">
        <v>34</v>
      </c>
      <c r="AF24" s="9" t="s">
        <v>34</v>
      </c>
      <c r="AG24" s="9" t="s">
        <v>34</v>
      </c>
      <c r="AH24" s="9" t="s">
        <v>34</v>
      </c>
      <c r="AI24" s="10" t="s">
        <v>34</v>
      </c>
    </row>
    <row r="25" spans="2:35" x14ac:dyDescent="0.3">
      <c r="B25" s="5" t="s">
        <v>56</v>
      </c>
      <c r="C25" s="6" t="s">
        <v>57</v>
      </c>
      <c r="D25" s="6" t="s">
        <v>42</v>
      </c>
      <c r="E25" s="6">
        <f t="shared" si="0"/>
        <v>266</v>
      </c>
      <c r="F25" s="7">
        <f t="shared" si="1"/>
        <v>6445.18</v>
      </c>
      <c r="G25" s="7">
        <v>24.23</v>
      </c>
      <c r="H25" s="7" t="s">
        <v>34</v>
      </c>
      <c r="I25" s="8">
        <v>0</v>
      </c>
      <c r="J25" s="8">
        <v>0</v>
      </c>
      <c r="K25" s="8">
        <v>7</v>
      </c>
      <c r="L25" s="8">
        <v>11</v>
      </c>
      <c r="M25" s="8">
        <v>10</v>
      </c>
      <c r="N25" s="8">
        <v>14</v>
      </c>
      <c r="O25" s="8">
        <v>9</v>
      </c>
      <c r="P25" s="8">
        <v>15</v>
      </c>
      <c r="Q25" s="8">
        <v>22</v>
      </c>
      <c r="R25" s="8">
        <v>14</v>
      </c>
      <c r="S25" s="8">
        <v>27</v>
      </c>
      <c r="T25" s="8">
        <v>29</v>
      </c>
      <c r="U25" s="8">
        <v>28</v>
      </c>
      <c r="V25" s="8">
        <v>25</v>
      </c>
      <c r="W25" s="8">
        <v>21</v>
      </c>
      <c r="X25" s="8">
        <v>19</v>
      </c>
      <c r="Y25" s="8">
        <v>13</v>
      </c>
      <c r="Z25" s="8">
        <v>1</v>
      </c>
      <c r="AA25" s="8">
        <v>1</v>
      </c>
      <c r="AB25" s="9" t="s">
        <v>34</v>
      </c>
      <c r="AC25" s="8">
        <v>0</v>
      </c>
      <c r="AD25" s="9" t="s">
        <v>34</v>
      </c>
      <c r="AE25" s="8">
        <v>0</v>
      </c>
      <c r="AF25" s="9" t="s">
        <v>34</v>
      </c>
      <c r="AG25" s="8">
        <v>0</v>
      </c>
      <c r="AH25" s="8">
        <v>0</v>
      </c>
      <c r="AI25" s="10" t="s">
        <v>34</v>
      </c>
    </row>
    <row r="26" spans="2:35" x14ac:dyDescent="0.3">
      <c r="B26" s="5" t="s">
        <v>58</v>
      </c>
      <c r="C26" s="6" t="s">
        <v>59</v>
      </c>
      <c r="D26" s="6" t="s">
        <v>42</v>
      </c>
      <c r="E26" s="6">
        <f t="shared" si="0"/>
        <v>113</v>
      </c>
      <c r="F26" s="7">
        <f t="shared" si="1"/>
        <v>3169.65</v>
      </c>
      <c r="G26" s="7">
        <v>28.05</v>
      </c>
      <c r="H26" s="7" t="s">
        <v>34</v>
      </c>
      <c r="I26" s="8">
        <v>0</v>
      </c>
      <c r="J26" s="8">
        <v>0</v>
      </c>
      <c r="K26" s="8">
        <v>0</v>
      </c>
      <c r="L26" s="8">
        <v>7</v>
      </c>
      <c r="M26" s="8">
        <v>9</v>
      </c>
      <c r="N26" s="8">
        <v>9</v>
      </c>
      <c r="O26" s="8">
        <v>7</v>
      </c>
      <c r="P26" s="8">
        <v>13</v>
      </c>
      <c r="Q26" s="8">
        <v>13</v>
      </c>
      <c r="R26" s="8">
        <v>11</v>
      </c>
      <c r="S26" s="8">
        <v>11</v>
      </c>
      <c r="T26" s="8">
        <v>9</v>
      </c>
      <c r="U26" s="8">
        <v>8</v>
      </c>
      <c r="V26" s="8">
        <v>7</v>
      </c>
      <c r="W26" s="8">
        <v>6</v>
      </c>
      <c r="X26" s="8">
        <v>2</v>
      </c>
      <c r="Y26" s="8">
        <v>1</v>
      </c>
      <c r="Z26" s="8">
        <v>0</v>
      </c>
      <c r="AA26" s="8">
        <v>0</v>
      </c>
      <c r="AB26" s="9" t="s">
        <v>34</v>
      </c>
      <c r="AC26" s="8">
        <v>0</v>
      </c>
      <c r="AD26" s="9" t="s">
        <v>34</v>
      </c>
      <c r="AE26" s="9" t="s">
        <v>34</v>
      </c>
      <c r="AF26" s="9" t="s">
        <v>34</v>
      </c>
      <c r="AG26" s="9" t="s">
        <v>34</v>
      </c>
      <c r="AH26" s="9" t="s">
        <v>34</v>
      </c>
      <c r="AI26" s="10" t="s">
        <v>34</v>
      </c>
    </row>
    <row r="27" spans="2:35" x14ac:dyDescent="0.3">
      <c r="B27" s="5" t="s">
        <v>60</v>
      </c>
      <c r="C27" s="6" t="s">
        <v>61</v>
      </c>
      <c r="D27" s="6" t="s">
        <v>37</v>
      </c>
      <c r="E27" s="6">
        <f t="shared" si="0"/>
        <v>170</v>
      </c>
      <c r="F27" s="7">
        <f t="shared" si="1"/>
        <v>3901.5</v>
      </c>
      <c r="G27" s="7">
        <v>22.95</v>
      </c>
      <c r="H27" s="7" t="s">
        <v>34</v>
      </c>
      <c r="I27" s="8">
        <v>0</v>
      </c>
      <c r="J27" s="8">
        <v>0</v>
      </c>
      <c r="K27" s="8">
        <v>11</v>
      </c>
      <c r="L27" s="8">
        <v>12</v>
      </c>
      <c r="M27" s="8">
        <v>2</v>
      </c>
      <c r="N27" s="8">
        <v>21</v>
      </c>
      <c r="O27" s="8">
        <v>10</v>
      </c>
      <c r="P27" s="8">
        <v>23</v>
      </c>
      <c r="Q27" s="8">
        <v>22</v>
      </c>
      <c r="R27" s="8">
        <v>13</v>
      </c>
      <c r="S27" s="8">
        <v>14</v>
      </c>
      <c r="T27" s="8">
        <v>14</v>
      </c>
      <c r="U27" s="8">
        <v>10</v>
      </c>
      <c r="V27" s="8">
        <v>8</v>
      </c>
      <c r="W27" s="8">
        <v>6</v>
      </c>
      <c r="X27" s="8">
        <v>2</v>
      </c>
      <c r="Y27" s="8">
        <v>1</v>
      </c>
      <c r="Z27" s="8">
        <v>1</v>
      </c>
      <c r="AA27" s="8">
        <v>0</v>
      </c>
      <c r="AB27" s="9" t="s">
        <v>34</v>
      </c>
      <c r="AC27" s="8">
        <v>0</v>
      </c>
      <c r="AD27" s="9" t="s">
        <v>34</v>
      </c>
      <c r="AE27" s="8">
        <v>0</v>
      </c>
      <c r="AF27" s="9" t="s">
        <v>34</v>
      </c>
      <c r="AG27" s="8">
        <v>0</v>
      </c>
      <c r="AH27" s="8">
        <v>0</v>
      </c>
      <c r="AI27" s="10" t="s">
        <v>34</v>
      </c>
    </row>
    <row r="28" spans="2:35" x14ac:dyDescent="0.3">
      <c r="B28" s="5" t="s">
        <v>62</v>
      </c>
      <c r="C28" s="6" t="s">
        <v>63</v>
      </c>
      <c r="D28" s="6" t="s">
        <v>37</v>
      </c>
      <c r="E28" s="6">
        <f t="shared" si="0"/>
        <v>154</v>
      </c>
      <c r="F28" s="7">
        <f t="shared" si="1"/>
        <v>4712.4000000000005</v>
      </c>
      <c r="G28" s="7">
        <v>30.6</v>
      </c>
      <c r="H28" s="7" t="s">
        <v>34</v>
      </c>
      <c r="I28" s="8">
        <v>0</v>
      </c>
      <c r="J28" s="8">
        <v>0</v>
      </c>
      <c r="K28" s="8">
        <v>10</v>
      </c>
      <c r="L28" s="8">
        <v>10</v>
      </c>
      <c r="M28" s="8">
        <v>0</v>
      </c>
      <c r="N28" s="8">
        <v>14</v>
      </c>
      <c r="O28" s="8">
        <v>4</v>
      </c>
      <c r="P28" s="8">
        <v>15</v>
      </c>
      <c r="Q28" s="8">
        <v>22</v>
      </c>
      <c r="R28" s="8">
        <v>5</v>
      </c>
      <c r="S28" s="8">
        <v>13</v>
      </c>
      <c r="T28" s="8">
        <v>14</v>
      </c>
      <c r="U28" s="8">
        <v>13</v>
      </c>
      <c r="V28" s="8">
        <v>11</v>
      </c>
      <c r="W28" s="8">
        <v>10</v>
      </c>
      <c r="X28" s="8">
        <v>7</v>
      </c>
      <c r="Y28" s="8">
        <v>6</v>
      </c>
      <c r="Z28" s="8">
        <v>0</v>
      </c>
      <c r="AA28" s="8">
        <v>0</v>
      </c>
      <c r="AB28" s="9" t="s">
        <v>34</v>
      </c>
      <c r="AC28" s="8">
        <v>0</v>
      </c>
      <c r="AD28" s="9" t="s">
        <v>34</v>
      </c>
      <c r="AE28" s="9" t="s">
        <v>34</v>
      </c>
      <c r="AF28" s="9" t="s">
        <v>34</v>
      </c>
      <c r="AG28" s="9" t="s">
        <v>34</v>
      </c>
      <c r="AH28" s="9" t="s">
        <v>34</v>
      </c>
      <c r="AI28" s="10" t="s">
        <v>34</v>
      </c>
    </row>
    <row r="29" spans="2:35" x14ac:dyDescent="0.3">
      <c r="B29" s="5" t="s">
        <v>64</v>
      </c>
      <c r="C29" s="6" t="s">
        <v>65</v>
      </c>
      <c r="D29" s="6" t="s">
        <v>42</v>
      </c>
      <c r="E29" s="6">
        <f t="shared" si="0"/>
        <v>148</v>
      </c>
      <c r="F29" s="7">
        <f t="shared" si="1"/>
        <v>2831.24</v>
      </c>
      <c r="G29" s="7">
        <v>19.13</v>
      </c>
      <c r="H29" s="7" t="s">
        <v>34</v>
      </c>
      <c r="I29" s="8">
        <v>0</v>
      </c>
      <c r="J29" s="8">
        <v>0</v>
      </c>
      <c r="K29" s="8">
        <v>0</v>
      </c>
      <c r="L29" s="8">
        <v>0</v>
      </c>
      <c r="M29" s="8">
        <v>3</v>
      </c>
      <c r="N29" s="8">
        <v>6</v>
      </c>
      <c r="O29" s="8">
        <v>3</v>
      </c>
      <c r="P29" s="8">
        <v>9</v>
      </c>
      <c r="Q29" s="8">
        <v>11</v>
      </c>
      <c r="R29" s="8">
        <v>13</v>
      </c>
      <c r="S29" s="8">
        <v>14</v>
      </c>
      <c r="T29" s="8">
        <v>20</v>
      </c>
      <c r="U29" s="8">
        <v>18</v>
      </c>
      <c r="V29" s="8">
        <v>17</v>
      </c>
      <c r="W29" s="8">
        <v>14</v>
      </c>
      <c r="X29" s="8">
        <v>10</v>
      </c>
      <c r="Y29" s="8">
        <v>7</v>
      </c>
      <c r="Z29" s="8">
        <v>3</v>
      </c>
      <c r="AA29" s="8">
        <v>0</v>
      </c>
      <c r="AB29" s="9" t="s">
        <v>34</v>
      </c>
      <c r="AC29" s="8">
        <v>0</v>
      </c>
      <c r="AD29" s="9" t="s">
        <v>34</v>
      </c>
      <c r="AE29" s="9" t="s">
        <v>34</v>
      </c>
      <c r="AF29" s="9" t="s">
        <v>34</v>
      </c>
      <c r="AG29" s="9" t="s">
        <v>34</v>
      </c>
      <c r="AH29" s="9" t="s">
        <v>34</v>
      </c>
      <c r="AI29" s="10" t="s">
        <v>34</v>
      </c>
    </row>
    <row r="30" spans="2:35" x14ac:dyDescent="0.3">
      <c r="B30" s="5" t="s">
        <v>66</v>
      </c>
      <c r="C30" s="6" t="s">
        <v>67</v>
      </c>
      <c r="D30" s="6" t="s">
        <v>42</v>
      </c>
      <c r="E30" s="6">
        <f t="shared" si="0"/>
        <v>58</v>
      </c>
      <c r="F30" s="7">
        <f t="shared" si="1"/>
        <v>1183.1999999999998</v>
      </c>
      <c r="G30" s="7">
        <v>20.399999999999999</v>
      </c>
      <c r="H30" s="7" t="s">
        <v>34</v>
      </c>
      <c r="I30" s="8">
        <v>0</v>
      </c>
      <c r="J30" s="8">
        <v>0</v>
      </c>
      <c r="K30" s="8">
        <v>0</v>
      </c>
      <c r="L30" s="8">
        <v>0</v>
      </c>
      <c r="M30" s="8">
        <v>1</v>
      </c>
      <c r="N30" s="8">
        <v>1</v>
      </c>
      <c r="O30" s="8">
        <v>1</v>
      </c>
      <c r="P30" s="8">
        <v>1</v>
      </c>
      <c r="Q30" s="8">
        <v>4</v>
      </c>
      <c r="R30" s="8">
        <v>6</v>
      </c>
      <c r="S30" s="8">
        <v>6</v>
      </c>
      <c r="T30" s="8">
        <v>7</v>
      </c>
      <c r="U30" s="8">
        <v>7</v>
      </c>
      <c r="V30" s="8">
        <v>7</v>
      </c>
      <c r="W30" s="8">
        <v>7</v>
      </c>
      <c r="X30" s="8">
        <v>5</v>
      </c>
      <c r="Y30" s="8">
        <v>4</v>
      </c>
      <c r="Z30" s="8">
        <v>1</v>
      </c>
      <c r="AA30" s="8">
        <v>0</v>
      </c>
      <c r="AB30" s="9" t="s">
        <v>34</v>
      </c>
      <c r="AC30" s="8">
        <v>0</v>
      </c>
      <c r="AD30" s="9" t="s">
        <v>34</v>
      </c>
      <c r="AE30" s="9" t="s">
        <v>34</v>
      </c>
      <c r="AF30" s="9" t="s">
        <v>34</v>
      </c>
      <c r="AG30" s="9" t="s">
        <v>34</v>
      </c>
      <c r="AH30" s="9" t="s">
        <v>34</v>
      </c>
      <c r="AI30" s="10" t="s">
        <v>34</v>
      </c>
    </row>
    <row r="31" spans="2:35" x14ac:dyDescent="0.3">
      <c r="B31" s="5" t="s">
        <v>68</v>
      </c>
      <c r="C31" s="6" t="s">
        <v>69</v>
      </c>
      <c r="D31" s="6" t="s">
        <v>42</v>
      </c>
      <c r="E31" s="6">
        <f t="shared" si="0"/>
        <v>434</v>
      </c>
      <c r="F31" s="7">
        <f t="shared" si="1"/>
        <v>9960.2999999999993</v>
      </c>
      <c r="G31" s="7">
        <v>22.95</v>
      </c>
      <c r="H31" s="7" t="s">
        <v>34</v>
      </c>
      <c r="I31" s="8">
        <v>0</v>
      </c>
      <c r="J31" s="8">
        <v>0</v>
      </c>
      <c r="K31" s="8">
        <v>25</v>
      </c>
      <c r="L31" s="8">
        <v>36</v>
      </c>
      <c r="M31" s="8">
        <v>40</v>
      </c>
      <c r="N31" s="8">
        <v>54</v>
      </c>
      <c r="O31" s="8">
        <v>23</v>
      </c>
      <c r="P31" s="8">
        <v>57</v>
      </c>
      <c r="Q31" s="8">
        <v>40</v>
      </c>
      <c r="R31" s="8">
        <v>20</v>
      </c>
      <c r="S31" s="8">
        <v>32</v>
      </c>
      <c r="T31" s="8">
        <v>33</v>
      </c>
      <c r="U31" s="8">
        <v>17</v>
      </c>
      <c r="V31" s="8">
        <v>18</v>
      </c>
      <c r="W31" s="8">
        <v>14</v>
      </c>
      <c r="X31" s="8">
        <v>12</v>
      </c>
      <c r="Y31" s="8">
        <v>10</v>
      </c>
      <c r="Z31" s="8">
        <v>3</v>
      </c>
      <c r="AA31" s="8">
        <v>0</v>
      </c>
      <c r="AB31" s="9" t="s">
        <v>34</v>
      </c>
      <c r="AC31" s="8">
        <v>0</v>
      </c>
      <c r="AD31" s="9" t="s">
        <v>34</v>
      </c>
      <c r="AE31" s="9" t="s">
        <v>34</v>
      </c>
      <c r="AF31" s="9" t="s">
        <v>34</v>
      </c>
      <c r="AG31" s="9" t="s">
        <v>34</v>
      </c>
      <c r="AH31" s="9" t="s">
        <v>34</v>
      </c>
      <c r="AI31" s="10" t="s">
        <v>34</v>
      </c>
    </row>
    <row r="32" spans="2:35" x14ac:dyDescent="0.3">
      <c r="B32" s="5" t="s">
        <v>70</v>
      </c>
      <c r="C32" s="6" t="s">
        <v>71</v>
      </c>
      <c r="D32" s="6" t="s">
        <v>47</v>
      </c>
      <c r="E32" s="6">
        <f t="shared" si="0"/>
        <v>151</v>
      </c>
      <c r="F32" s="7">
        <f t="shared" si="1"/>
        <v>4620.6000000000004</v>
      </c>
      <c r="G32" s="7">
        <v>30.6</v>
      </c>
      <c r="H32" s="7" t="s">
        <v>34</v>
      </c>
      <c r="I32" s="8">
        <v>0</v>
      </c>
      <c r="J32" s="8">
        <v>0</v>
      </c>
      <c r="K32" s="8">
        <v>6</v>
      </c>
      <c r="L32" s="8">
        <v>7</v>
      </c>
      <c r="M32" s="8">
        <v>0</v>
      </c>
      <c r="N32" s="8">
        <v>9</v>
      </c>
      <c r="O32" s="8">
        <v>9</v>
      </c>
      <c r="P32" s="8">
        <v>11</v>
      </c>
      <c r="Q32" s="8">
        <v>16</v>
      </c>
      <c r="R32" s="8">
        <v>10</v>
      </c>
      <c r="S32" s="8">
        <v>18</v>
      </c>
      <c r="T32" s="8">
        <v>15</v>
      </c>
      <c r="U32" s="8">
        <v>14</v>
      </c>
      <c r="V32" s="8">
        <v>11</v>
      </c>
      <c r="W32" s="8">
        <v>10</v>
      </c>
      <c r="X32" s="8">
        <v>8</v>
      </c>
      <c r="Y32" s="8">
        <v>7</v>
      </c>
      <c r="Z32" s="8">
        <v>0</v>
      </c>
      <c r="AA32" s="8">
        <v>0</v>
      </c>
      <c r="AB32" s="9" t="s">
        <v>34</v>
      </c>
      <c r="AC32" s="8">
        <v>0</v>
      </c>
      <c r="AD32" s="9" t="s">
        <v>34</v>
      </c>
      <c r="AE32" s="9" t="s">
        <v>34</v>
      </c>
      <c r="AF32" s="9" t="s">
        <v>34</v>
      </c>
      <c r="AG32" s="9" t="s">
        <v>34</v>
      </c>
      <c r="AH32" s="9" t="s">
        <v>34</v>
      </c>
      <c r="AI32" s="10" t="s">
        <v>34</v>
      </c>
    </row>
    <row r="33" spans="2:35" x14ac:dyDescent="0.3">
      <c r="B33" s="5" t="s">
        <v>72</v>
      </c>
      <c r="C33" s="6" t="s">
        <v>73</v>
      </c>
      <c r="D33" s="6" t="s">
        <v>47</v>
      </c>
      <c r="E33" s="6">
        <f t="shared" si="0"/>
        <v>76</v>
      </c>
      <c r="F33" s="7">
        <f t="shared" si="1"/>
        <v>1744.2</v>
      </c>
      <c r="G33" s="7">
        <v>22.95</v>
      </c>
      <c r="H33" s="7" t="s">
        <v>34</v>
      </c>
      <c r="I33" s="8">
        <v>0</v>
      </c>
      <c r="J33" s="8">
        <v>0</v>
      </c>
      <c r="K33" s="8">
        <v>8</v>
      </c>
      <c r="L33" s="8">
        <v>12</v>
      </c>
      <c r="M33" s="8">
        <v>8</v>
      </c>
      <c r="N33" s="8">
        <v>10</v>
      </c>
      <c r="O33" s="8">
        <v>0</v>
      </c>
      <c r="P33" s="8">
        <v>12</v>
      </c>
      <c r="Q33" s="8">
        <v>10</v>
      </c>
      <c r="R33" s="8">
        <v>6</v>
      </c>
      <c r="S33" s="8">
        <v>10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9" t="s">
        <v>34</v>
      </c>
      <c r="AC33" s="8">
        <v>0</v>
      </c>
      <c r="AD33" s="9" t="s">
        <v>34</v>
      </c>
      <c r="AE33" s="8">
        <v>0</v>
      </c>
      <c r="AF33" s="9" t="s">
        <v>34</v>
      </c>
      <c r="AG33" s="8">
        <v>0</v>
      </c>
      <c r="AH33" s="8">
        <v>0</v>
      </c>
      <c r="AI33" s="10" t="s">
        <v>34</v>
      </c>
    </row>
    <row r="34" spans="2:35" x14ac:dyDescent="0.3">
      <c r="B34" s="5" t="s">
        <v>74</v>
      </c>
      <c r="C34" s="6" t="s">
        <v>75</v>
      </c>
      <c r="D34" s="6" t="s">
        <v>42</v>
      </c>
      <c r="E34" s="6">
        <f t="shared" si="0"/>
        <v>291</v>
      </c>
      <c r="F34" s="7">
        <f t="shared" si="1"/>
        <v>6308.88</v>
      </c>
      <c r="G34" s="7">
        <v>21.68</v>
      </c>
      <c r="H34" s="7" t="s">
        <v>34</v>
      </c>
      <c r="I34" s="8">
        <v>0</v>
      </c>
      <c r="J34" s="8">
        <v>0</v>
      </c>
      <c r="K34" s="8">
        <v>10</v>
      </c>
      <c r="L34" s="8">
        <v>12</v>
      </c>
      <c r="M34" s="8">
        <v>12</v>
      </c>
      <c r="N34" s="8">
        <v>22</v>
      </c>
      <c r="O34" s="8">
        <v>13</v>
      </c>
      <c r="P34" s="8">
        <v>19</v>
      </c>
      <c r="Q34" s="8">
        <v>20</v>
      </c>
      <c r="R34" s="8">
        <v>16</v>
      </c>
      <c r="S34" s="8">
        <v>26</v>
      </c>
      <c r="T34" s="8">
        <v>28</v>
      </c>
      <c r="U34" s="8">
        <v>27</v>
      </c>
      <c r="V34" s="8">
        <v>28</v>
      </c>
      <c r="W34" s="8">
        <v>21</v>
      </c>
      <c r="X34" s="8">
        <v>19</v>
      </c>
      <c r="Y34" s="8">
        <v>14</v>
      </c>
      <c r="Z34" s="8">
        <v>3</v>
      </c>
      <c r="AA34" s="8">
        <v>1</v>
      </c>
      <c r="AB34" s="9" t="s">
        <v>34</v>
      </c>
      <c r="AC34" s="8">
        <v>0</v>
      </c>
      <c r="AD34" s="9" t="s">
        <v>34</v>
      </c>
      <c r="AE34" s="9" t="s">
        <v>34</v>
      </c>
      <c r="AF34" s="9" t="s">
        <v>34</v>
      </c>
      <c r="AG34" s="9" t="s">
        <v>34</v>
      </c>
      <c r="AH34" s="9" t="s">
        <v>34</v>
      </c>
      <c r="AI34" s="10" t="s">
        <v>34</v>
      </c>
    </row>
    <row r="35" spans="2:35" x14ac:dyDescent="0.3">
      <c r="B35" s="5" t="s">
        <v>76</v>
      </c>
      <c r="C35" s="6" t="s">
        <v>77</v>
      </c>
      <c r="D35" s="6" t="s">
        <v>37</v>
      </c>
      <c r="E35" s="6">
        <f t="shared" si="0"/>
        <v>185</v>
      </c>
      <c r="F35" s="7">
        <f t="shared" si="1"/>
        <v>3773.9999999999995</v>
      </c>
      <c r="G35" s="7">
        <v>20.399999999999999</v>
      </c>
      <c r="H35" s="7" t="s">
        <v>34</v>
      </c>
      <c r="I35" s="8">
        <v>0</v>
      </c>
      <c r="J35" s="8">
        <v>0</v>
      </c>
      <c r="K35" s="8">
        <v>1</v>
      </c>
      <c r="L35" s="8">
        <v>2</v>
      </c>
      <c r="M35" s="8">
        <v>3</v>
      </c>
      <c r="N35" s="8">
        <v>3</v>
      </c>
      <c r="O35" s="8">
        <v>3</v>
      </c>
      <c r="P35" s="8">
        <v>4</v>
      </c>
      <c r="Q35" s="8">
        <v>12</v>
      </c>
      <c r="R35" s="8">
        <v>15</v>
      </c>
      <c r="S35" s="8">
        <v>15</v>
      </c>
      <c r="T35" s="8">
        <v>23</v>
      </c>
      <c r="U35" s="8">
        <v>24</v>
      </c>
      <c r="V35" s="8">
        <v>24</v>
      </c>
      <c r="W35" s="8">
        <v>19</v>
      </c>
      <c r="X35" s="8">
        <v>18</v>
      </c>
      <c r="Y35" s="8">
        <v>13</v>
      </c>
      <c r="Z35" s="8">
        <v>5</v>
      </c>
      <c r="AA35" s="8">
        <v>1</v>
      </c>
      <c r="AB35" s="9" t="s">
        <v>34</v>
      </c>
      <c r="AC35" s="8">
        <v>0</v>
      </c>
      <c r="AD35" s="9" t="s">
        <v>34</v>
      </c>
      <c r="AE35" s="9" t="s">
        <v>34</v>
      </c>
      <c r="AF35" s="9" t="s">
        <v>34</v>
      </c>
      <c r="AG35" s="9" t="s">
        <v>34</v>
      </c>
      <c r="AH35" s="9" t="s">
        <v>34</v>
      </c>
      <c r="AI35" s="10" t="s">
        <v>34</v>
      </c>
    </row>
    <row r="36" spans="2:35" x14ac:dyDescent="0.3">
      <c r="B36" s="5" t="s">
        <v>78</v>
      </c>
      <c r="C36" s="6" t="s">
        <v>79</v>
      </c>
      <c r="D36" s="6" t="s">
        <v>42</v>
      </c>
      <c r="E36" s="6">
        <f t="shared" si="0"/>
        <v>157</v>
      </c>
      <c r="F36" s="7">
        <f t="shared" si="1"/>
        <v>3603.15</v>
      </c>
      <c r="G36" s="7">
        <v>22.95</v>
      </c>
      <c r="H36" s="7" t="s">
        <v>34</v>
      </c>
      <c r="I36" s="8">
        <v>0</v>
      </c>
      <c r="J36" s="8">
        <v>0</v>
      </c>
      <c r="K36" s="8">
        <v>0</v>
      </c>
      <c r="L36" s="8">
        <v>4</v>
      </c>
      <c r="M36" s="8">
        <v>5</v>
      </c>
      <c r="N36" s="8">
        <v>8</v>
      </c>
      <c r="O36" s="8">
        <v>5</v>
      </c>
      <c r="P36" s="8">
        <v>8</v>
      </c>
      <c r="Q36" s="8">
        <v>10</v>
      </c>
      <c r="R36" s="8">
        <v>11</v>
      </c>
      <c r="S36" s="8">
        <v>14</v>
      </c>
      <c r="T36" s="8">
        <v>21</v>
      </c>
      <c r="U36" s="8">
        <v>18</v>
      </c>
      <c r="V36" s="8">
        <v>18</v>
      </c>
      <c r="W36" s="8">
        <v>13</v>
      </c>
      <c r="X36" s="8">
        <v>10</v>
      </c>
      <c r="Y36" s="8">
        <v>8</v>
      </c>
      <c r="Z36" s="8">
        <v>4</v>
      </c>
      <c r="AA36" s="8">
        <v>0</v>
      </c>
      <c r="AB36" s="9" t="s">
        <v>34</v>
      </c>
      <c r="AC36" s="8">
        <v>0</v>
      </c>
      <c r="AD36" s="9" t="s">
        <v>34</v>
      </c>
      <c r="AE36" s="9" t="s">
        <v>34</v>
      </c>
      <c r="AF36" s="9" t="s">
        <v>34</v>
      </c>
      <c r="AG36" s="9" t="s">
        <v>34</v>
      </c>
      <c r="AH36" s="9" t="s">
        <v>34</v>
      </c>
      <c r="AI36" s="10" t="s">
        <v>34</v>
      </c>
    </row>
    <row r="37" spans="2:35" x14ac:dyDescent="0.3">
      <c r="B37" s="5" t="s">
        <v>80</v>
      </c>
      <c r="C37" s="6" t="s">
        <v>81</v>
      </c>
      <c r="D37" s="6" t="s">
        <v>42</v>
      </c>
      <c r="E37" s="6">
        <f t="shared" si="0"/>
        <v>107</v>
      </c>
      <c r="F37" s="7">
        <f t="shared" si="1"/>
        <v>2455.65</v>
      </c>
      <c r="G37" s="7">
        <v>22.95</v>
      </c>
      <c r="H37" s="7" t="s">
        <v>34</v>
      </c>
      <c r="I37" s="8">
        <v>0</v>
      </c>
      <c r="J37" s="8">
        <v>0</v>
      </c>
      <c r="K37" s="8">
        <v>0</v>
      </c>
      <c r="L37" s="8">
        <v>1</v>
      </c>
      <c r="M37" s="8">
        <v>2</v>
      </c>
      <c r="N37" s="8">
        <v>3</v>
      </c>
      <c r="O37" s="8">
        <v>3</v>
      </c>
      <c r="P37" s="8">
        <v>2</v>
      </c>
      <c r="Q37" s="8">
        <v>5</v>
      </c>
      <c r="R37" s="8">
        <v>6</v>
      </c>
      <c r="S37" s="8">
        <v>9</v>
      </c>
      <c r="T37" s="8">
        <v>15</v>
      </c>
      <c r="U37" s="8">
        <v>13</v>
      </c>
      <c r="V37" s="8">
        <v>14</v>
      </c>
      <c r="W37" s="8">
        <v>13</v>
      </c>
      <c r="X37" s="8">
        <v>9</v>
      </c>
      <c r="Y37" s="8">
        <v>8</v>
      </c>
      <c r="Z37" s="8">
        <v>4</v>
      </c>
      <c r="AA37" s="8">
        <v>0</v>
      </c>
      <c r="AB37" s="9" t="s">
        <v>34</v>
      </c>
      <c r="AC37" s="8">
        <v>0</v>
      </c>
      <c r="AD37" s="9" t="s">
        <v>34</v>
      </c>
      <c r="AE37" s="9" t="s">
        <v>34</v>
      </c>
      <c r="AF37" s="9" t="s">
        <v>34</v>
      </c>
      <c r="AG37" s="9" t="s">
        <v>34</v>
      </c>
      <c r="AH37" s="9" t="s">
        <v>34</v>
      </c>
      <c r="AI37" s="10" t="s">
        <v>34</v>
      </c>
    </row>
    <row r="38" spans="2:35" x14ac:dyDescent="0.3">
      <c r="B38" s="1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2" t="s">
        <v>7</v>
      </c>
      <c r="I38" s="3" t="s">
        <v>8</v>
      </c>
      <c r="J38" s="3" t="s">
        <v>82</v>
      </c>
      <c r="K38" s="3" t="s">
        <v>83</v>
      </c>
      <c r="L38" s="3" t="s">
        <v>11</v>
      </c>
      <c r="M38" s="3" t="s">
        <v>12</v>
      </c>
      <c r="N38" s="3" t="s">
        <v>13</v>
      </c>
      <c r="O38" s="3" t="s">
        <v>84</v>
      </c>
      <c r="P38" s="3" t="s">
        <v>85</v>
      </c>
      <c r="Q38" s="3" t="s">
        <v>16</v>
      </c>
      <c r="R38" s="3" t="s">
        <v>86</v>
      </c>
      <c r="S38" s="3" t="s">
        <v>87</v>
      </c>
      <c r="T38" s="3" t="s">
        <v>19</v>
      </c>
      <c r="U38" s="3" t="s">
        <v>20</v>
      </c>
      <c r="V38" s="3" t="s">
        <v>21</v>
      </c>
      <c r="W38" s="3" t="s">
        <v>22</v>
      </c>
      <c r="X38" s="3" t="s">
        <v>23</v>
      </c>
      <c r="Y38" s="3" t="s">
        <v>24</v>
      </c>
      <c r="Z38" s="3" t="s">
        <v>25</v>
      </c>
      <c r="AA38" s="3" t="s">
        <v>26</v>
      </c>
      <c r="AB38" s="3" t="s">
        <v>27</v>
      </c>
      <c r="AC38" s="3" t="s">
        <v>88</v>
      </c>
      <c r="AD38" s="3" t="s">
        <v>89</v>
      </c>
      <c r="AE38" s="3" t="s">
        <v>30</v>
      </c>
      <c r="AF38" s="3" t="s">
        <v>32</v>
      </c>
      <c r="AG38" s="3" t="s">
        <v>33</v>
      </c>
      <c r="AH38" s="3" t="s">
        <v>34</v>
      </c>
      <c r="AI38" s="4" t="s">
        <v>34</v>
      </c>
    </row>
    <row r="39" spans="2:35" ht="25.8" x14ac:dyDescent="0.5">
      <c r="B39" s="5" t="s">
        <v>90</v>
      </c>
      <c r="C39" s="6" t="s">
        <v>91</v>
      </c>
      <c r="D39" s="6" t="s">
        <v>42</v>
      </c>
      <c r="E39" s="6">
        <f t="shared" ref="E39:E70" si="2">SUM(I39:AG39)</f>
        <v>144</v>
      </c>
      <c r="F39" s="7">
        <f t="shared" ref="F39:F70" si="3">IF(AND(ISNUMBER(E39),ISNUMBER(G39)),E39*G39,"-")</f>
        <v>3304.7999999999997</v>
      </c>
      <c r="G39" s="7">
        <v>22.95</v>
      </c>
      <c r="H39" s="7" t="s">
        <v>34</v>
      </c>
      <c r="I39" s="8">
        <v>0</v>
      </c>
      <c r="J39" s="8">
        <v>12</v>
      </c>
      <c r="K39" s="8">
        <v>12</v>
      </c>
      <c r="L39" s="8">
        <v>12</v>
      </c>
      <c r="M39" s="8">
        <v>12</v>
      </c>
      <c r="N39" s="8">
        <v>24</v>
      </c>
      <c r="O39" s="8">
        <v>24</v>
      </c>
      <c r="P39" s="8">
        <v>12</v>
      </c>
      <c r="Q39" s="47">
        <v>24</v>
      </c>
      <c r="R39" s="8">
        <v>12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9" t="s">
        <v>34</v>
      </c>
      <c r="AC39" s="8">
        <v>0</v>
      </c>
      <c r="AD39" s="9" t="s">
        <v>34</v>
      </c>
      <c r="AE39" s="8">
        <v>0</v>
      </c>
      <c r="AF39" s="8">
        <v>0</v>
      </c>
      <c r="AG39" s="8">
        <v>0</v>
      </c>
      <c r="AH39" s="9" t="s">
        <v>34</v>
      </c>
      <c r="AI39" s="10" t="s">
        <v>34</v>
      </c>
    </row>
    <row r="40" spans="2:35" ht="25.8" x14ac:dyDescent="0.5">
      <c r="B40" s="5" t="s">
        <v>92</v>
      </c>
      <c r="C40" s="6" t="s">
        <v>93</v>
      </c>
      <c r="D40" s="6" t="s">
        <v>42</v>
      </c>
      <c r="E40" s="6">
        <f t="shared" si="2"/>
        <v>312</v>
      </c>
      <c r="F40" s="7">
        <f t="shared" si="3"/>
        <v>5569.2000000000007</v>
      </c>
      <c r="G40" s="7">
        <v>17.850000000000001</v>
      </c>
      <c r="H40" s="7" t="s">
        <v>34</v>
      </c>
      <c r="I40" s="8">
        <v>0</v>
      </c>
      <c r="J40" s="8">
        <v>12</v>
      </c>
      <c r="K40" s="8">
        <v>12</v>
      </c>
      <c r="L40" s="8">
        <v>24</v>
      </c>
      <c r="M40" s="8">
        <v>24</v>
      </c>
      <c r="N40" s="8">
        <v>36</v>
      </c>
      <c r="O40" s="8">
        <v>24</v>
      </c>
      <c r="P40" s="8">
        <v>12</v>
      </c>
      <c r="Q40" s="47">
        <v>36</v>
      </c>
      <c r="R40" s="8">
        <v>24</v>
      </c>
      <c r="S40" s="8">
        <v>12</v>
      </c>
      <c r="T40" s="8">
        <v>12</v>
      </c>
      <c r="U40" s="8">
        <v>12</v>
      </c>
      <c r="V40" s="8">
        <v>12</v>
      </c>
      <c r="W40" s="8">
        <v>12</v>
      </c>
      <c r="X40" s="8">
        <v>12</v>
      </c>
      <c r="Y40" s="8">
        <v>12</v>
      </c>
      <c r="Z40" s="8">
        <v>12</v>
      </c>
      <c r="AA40" s="8">
        <v>12</v>
      </c>
      <c r="AB40" s="9" t="s">
        <v>34</v>
      </c>
      <c r="AC40" s="8">
        <v>0</v>
      </c>
      <c r="AD40" s="9" t="s">
        <v>34</v>
      </c>
      <c r="AE40" s="8">
        <v>0</v>
      </c>
      <c r="AF40" s="8">
        <v>0</v>
      </c>
      <c r="AG40" s="8">
        <v>0</v>
      </c>
      <c r="AH40" s="9" t="s">
        <v>34</v>
      </c>
      <c r="AI40" s="10" t="s">
        <v>34</v>
      </c>
    </row>
    <row r="41" spans="2:35" x14ac:dyDescent="0.3">
      <c r="B41" s="5" t="s">
        <v>94</v>
      </c>
      <c r="C41" s="6" t="s">
        <v>95</v>
      </c>
      <c r="D41" s="6" t="s">
        <v>37</v>
      </c>
      <c r="E41" s="6">
        <f t="shared" si="2"/>
        <v>101</v>
      </c>
      <c r="F41" s="7">
        <f t="shared" si="3"/>
        <v>2447.23</v>
      </c>
      <c r="G41" s="7">
        <v>24.23</v>
      </c>
      <c r="H41" s="7" t="s">
        <v>34</v>
      </c>
      <c r="I41" s="8">
        <v>0</v>
      </c>
      <c r="J41" s="8">
        <v>6</v>
      </c>
      <c r="K41" s="8">
        <v>6</v>
      </c>
      <c r="L41" s="8">
        <v>11</v>
      </c>
      <c r="M41" s="8">
        <v>11</v>
      </c>
      <c r="N41" s="8">
        <v>14</v>
      </c>
      <c r="O41" s="8">
        <v>13</v>
      </c>
      <c r="P41" s="8">
        <v>7</v>
      </c>
      <c r="Q41" s="8">
        <v>8</v>
      </c>
      <c r="R41" s="8">
        <v>8</v>
      </c>
      <c r="S41" s="8">
        <v>8</v>
      </c>
      <c r="T41" s="8">
        <v>4</v>
      </c>
      <c r="U41" s="8">
        <v>3</v>
      </c>
      <c r="V41" s="8">
        <v>2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9" t="s">
        <v>34</v>
      </c>
      <c r="AC41" s="8">
        <v>0</v>
      </c>
      <c r="AD41" s="9" t="s">
        <v>34</v>
      </c>
      <c r="AE41" s="8">
        <v>0</v>
      </c>
      <c r="AF41" s="8">
        <v>0</v>
      </c>
      <c r="AG41" s="8">
        <v>0</v>
      </c>
      <c r="AH41" s="9" t="s">
        <v>34</v>
      </c>
      <c r="AI41" s="10" t="s">
        <v>34</v>
      </c>
    </row>
    <row r="42" spans="2:35" x14ac:dyDescent="0.3">
      <c r="B42" s="5" t="s">
        <v>96</v>
      </c>
      <c r="C42" s="6" t="s">
        <v>97</v>
      </c>
      <c r="D42" s="6" t="s">
        <v>37</v>
      </c>
      <c r="E42" s="6">
        <f t="shared" si="2"/>
        <v>120</v>
      </c>
      <c r="F42" s="7">
        <f t="shared" si="3"/>
        <v>2754</v>
      </c>
      <c r="G42" s="7">
        <v>22.95</v>
      </c>
      <c r="H42" s="7" t="s">
        <v>34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24</v>
      </c>
      <c r="O42" s="8">
        <v>24</v>
      </c>
      <c r="P42" s="8">
        <v>12</v>
      </c>
      <c r="Q42" s="8">
        <v>12</v>
      </c>
      <c r="R42" s="8">
        <v>12</v>
      </c>
      <c r="S42" s="8">
        <v>12</v>
      </c>
      <c r="T42" s="8">
        <v>12</v>
      </c>
      <c r="U42" s="8">
        <v>12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9" t="s">
        <v>34</v>
      </c>
      <c r="AC42" s="8">
        <v>0</v>
      </c>
      <c r="AD42" s="9" t="s">
        <v>34</v>
      </c>
      <c r="AE42" s="8">
        <v>0</v>
      </c>
      <c r="AF42" s="8">
        <v>0</v>
      </c>
      <c r="AG42" s="8">
        <v>0</v>
      </c>
      <c r="AH42" s="9" t="s">
        <v>34</v>
      </c>
      <c r="AI42" s="10" t="s">
        <v>34</v>
      </c>
    </row>
    <row r="43" spans="2:35" x14ac:dyDescent="0.3">
      <c r="B43" s="5" t="s">
        <v>98</v>
      </c>
      <c r="C43" s="6" t="s">
        <v>99</v>
      </c>
      <c r="D43" s="6" t="s">
        <v>37</v>
      </c>
      <c r="E43" s="6">
        <f t="shared" si="2"/>
        <v>132</v>
      </c>
      <c r="F43" s="7">
        <f t="shared" si="3"/>
        <v>2861.7599999999998</v>
      </c>
      <c r="G43" s="7">
        <v>21.68</v>
      </c>
      <c r="H43" s="7" t="s">
        <v>34</v>
      </c>
      <c r="I43" s="8">
        <v>0</v>
      </c>
      <c r="J43" s="8">
        <v>12</v>
      </c>
      <c r="K43" s="8">
        <v>12</v>
      </c>
      <c r="L43" s="8">
        <v>12</v>
      </c>
      <c r="M43" s="8">
        <v>12</v>
      </c>
      <c r="N43" s="8">
        <v>24</v>
      </c>
      <c r="O43" s="8">
        <v>24</v>
      </c>
      <c r="P43" s="8">
        <v>12</v>
      </c>
      <c r="Q43" s="8">
        <v>12</v>
      </c>
      <c r="R43" s="8">
        <v>12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9" t="s">
        <v>34</v>
      </c>
      <c r="AC43" s="8">
        <v>0</v>
      </c>
      <c r="AD43" s="9" t="s">
        <v>34</v>
      </c>
      <c r="AE43" s="8">
        <v>0</v>
      </c>
      <c r="AF43" s="8">
        <v>0</v>
      </c>
      <c r="AG43" s="8">
        <v>0</v>
      </c>
      <c r="AH43" s="9" t="s">
        <v>34</v>
      </c>
      <c r="AI43" s="10" t="s">
        <v>34</v>
      </c>
    </row>
    <row r="44" spans="2:35" ht="23.4" x14ac:dyDescent="0.45">
      <c r="B44" s="5" t="s">
        <v>100</v>
      </c>
      <c r="C44" s="6" t="s">
        <v>101</v>
      </c>
      <c r="D44" s="6" t="s">
        <v>42</v>
      </c>
      <c r="E44" s="6">
        <f t="shared" si="2"/>
        <v>168</v>
      </c>
      <c r="F44" s="7">
        <f t="shared" si="3"/>
        <v>4284</v>
      </c>
      <c r="G44" s="7">
        <v>25.5</v>
      </c>
      <c r="H44" s="7" t="s">
        <v>34</v>
      </c>
      <c r="I44" s="8">
        <v>0</v>
      </c>
      <c r="J44" s="8">
        <v>0</v>
      </c>
      <c r="K44" s="8">
        <v>0</v>
      </c>
      <c r="L44" s="8">
        <v>12</v>
      </c>
      <c r="M44" s="8">
        <v>12</v>
      </c>
      <c r="N44" s="8">
        <v>24</v>
      </c>
      <c r="O44" s="8">
        <v>24</v>
      </c>
      <c r="P44" s="8">
        <v>12</v>
      </c>
      <c r="Q44" s="48">
        <v>24</v>
      </c>
      <c r="R44" s="8">
        <v>12</v>
      </c>
      <c r="S44" s="8">
        <v>12</v>
      </c>
      <c r="T44" s="8">
        <v>12</v>
      </c>
      <c r="U44" s="8">
        <v>12</v>
      </c>
      <c r="V44" s="8">
        <v>12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9" t="s">
        <v>34</v>
      </c>
      <c r="AC44" s="8">
        <v>0</v>
      </c>
      <c r="AD44" s="9" t="s">
        <v>34</v>
      </c>
      <c r="AE44" s="9" t="s">
        <v>34</v>
      </c>
      <c r="AF44" s="9" t="s">
        <v>34</v>
      </c>
      <c r="AG44" s="9" t="s">
        <v>34</v>
      </c>
      <c r="AH44" s="9" t="s">
        <v>34</v>
      </c>
      <c r="AI44" s="10" t="s">
        <v>34</v>
      </c>
    </row>
    <row r="45" spans="2:35" ht="25.8" x14ac:dyDescent="0.5">
      <c r="B45" s="5" t="s">
        <v>102</v>
      </c>
      <c r="C45" s="6" t="s">
        <v>103</v>
      </c>
      <c r="D45" s="6" t="s">
        <v>42</v>
      </c>
      <c r="E45" s="6">
        <f t="shared" si="2"/>
        <v>144</v>
      </c>
      <c r="F45" s="7">
        <f t="shared" si="3"/>
        <v>3672</v>
      </c>
      <c r="G45" s="7">
        <v>25.5</v>
      </c>
      <c r="H45" s="7" t="s">
        <v>34</v>
      </c>
      <c r="I45" s="8">
        <v>0</v>
      </c>
      <c r="J45" s="8">
        <v>12</v>
      </c>
      <c r="K45" s="8">
        <v>12</v>
      </c>
      <c r="L45" s="8">
        <v>12</v>
      </c>
      <c r="M45" s="8">
        <v>12</v>
      </c>
      <c r="N45" s="8">
        <v>12</v>
      </c>
      <c r="O45" s="8">
        <v>12</v>
      </c>
      <c r="P45" s="8">
        <v>12</v>
      </c>
      <c r="Q45" s="47">
        <v>24</v>
      </c>
      <c r="R45" s="8">
        <v>12</v>
      </c>
      <c r="S45" s="8">
        <v>12</v>
      </c>
      <c r="T45" s="8">
        <v>12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9" t="s">
        <v>34</v>
      </c>
      <c r="AC45" s="8">
        <v>0</v>
      </c>
      <c r="AD45" s="9" t="s">
        <v>34</v>
      </c>
      <c r="AE45" s="9" t="s">
        <v>34</v>
      </c>
      <c r="AF45" s="9" t="s">
        <v>34</v>
      </c>
      <c r="AG45" s="9" t="s">
        <v>34</v>
      </c>
      <c r="AH45" s="9" t="s">
        <v>34</v>
      </c>
      <c r="AI45" s="10" t="s">
        <v>34</v>
      </c>
    </row>
    <row r="46" spans="2:35" ht="28.8" x14ac:dyDescent="0.55000000000000004">
      <c r="B46" s="5" t="s">
        <v>104</v>
      </c>
      <c r="C46" s="6" t="s">
        <v>105</v>
      </c>
      <c r="D46" s="6" t="s">
        <v>42</v>
      </c>
      <c r="E46" s="6">
        <f t="shared" si="2"/>
        <v>240</v>
      </c>
      <c r="F46" s="7">
        <f t="shared" si="3"/>
        <v>5508</v>
      </c>
      <c r="G46" s="7">
        <v>22.95</v>
      </c>
      <c r="H46" s="7" t="s">
        <v>34</v>
      </c>
      <c r="I46" s="8">
        <v>0</v>
      </c>
      <c r="J46" s="8">
        <v>12</v>
      </c>
      <c r="K46" s="8">
        <v>12</v>
      </c>
      <c r="L46" s="8">
        <v>24</v>
      </c>
      <c r="M46" s="8">
        <v>24</v>
      </c>
      <c r="N46" s="8">
        <v>24</v>
      </c>
      <c r="O46" s="8">
        <v>24</v>
      </c>
      <c r="P46" s="8">
        <v>12</v>
      </c>
      <c r="Q46" s="49">
        <v>24</v>
      </c>
      <c r="R46" s="8">
        <v>12</v>
      </c>
      <c r="S46" s="8">
        <v>12</v>
      </c>
      <c r="T46" s="8">
        <v>24</v>
      </c>
      <c r="U46" s="8">
        <v>12</v>
      </c>
      <c r="V46" s="8">
        <v>12</v>
      </c>
      <c r="W46" s="8">
        <v>12</v>
      </c>
      <c r="X46" s="8">
        <v>0</v>
      </c>
      <c r="Y46" s="8">
        <v>0</v>
      </c>
      <c r="Z46" s="8">
        <v>0</v>
      </c>
      <c r="AA46" s="8">
        <v>0</v>
      </c>
      <c r="AB46" s="9" t="s">
        <v>34</v>
      </c>
      <c r="AC46" s="8">
        <v>0</v>
      </c>
      <c r="AD46" s="9" t="s">
        <v>34</v>
      </c>
      <c r="AE46" s="8">
        <v>0</v>
      </c>
      <c r="AF46" s="8">
        <v>0</v>
      </c>
      <c r="AG46" s="8">
        <v>0</v>
      </c>
      <c r="AH46" s="9" t="s">
        <v>34</v>
      </c>
      <c r="AI46" s="10" t="s">
        <v>34</v>
      </c>
    </row>
    <row r="47" spans="2:35" ht="28.8" x14ac:dyDescent="0.55000000000000004">
      <c r="B47" s="5" t="s">
        <v>106</v>
      </c>
      <c r="C47" s="6" t="s">
        <v>107</v>
      </c>
      <c r="D47" s="6" t="s">
        <v>42</v>
      </c>
      <c r="E47" s="6">
        <f t="shared" si="2"/>
        <v>240</v>
      </c>
      <c r="F47" s="7">
        <f t="shared" si="3"/>
        <v>5815.2</v>
      </c>
      <c r="G47" s="7">
        <v>24.23</v>
      </c>
      <c r="H47" s="7" t="s">
        <v>34</v>
      </c>
      <c r="I47" s="8">
        <v>0</v>
      </c>
      <c r="J47" s="8">
        <v>12</v>
      </c>
      <c r="K47" s="8">
        <v>12</v>
      </c>
      <c r="L47" s="8">
        <v>24</v>
      </c>
      <c r="M47" s="8">
        <v>24</v>
      </c>
      <c r="N47" s="8">
        <v>24</v>
      </c>
      <c r="O47" s="8">
        <v>24</v>
      </c>
      <c r="P47" s="8">
        <v>12</v>
      </c>
      <c r="Q47" s="49">
        <v>24</v>
      </c>
      <c r="R47" s="8">
        <v>12</v>
      </c>
      <c r="S47" s="8">
        <v>12</v>
      </c>
      <c r="T47" s="8">
        <v>24</v>
      </c>
      <c r="U47" s="8">
        <v>12</v>
      </c>
      <c r="V47" s="8">
        <v>12</v>
      </c>
      <c r="W47" s="8">
        <v>12</v>
      </c>
      <c r="X47" s="8">
        <v>0</v>
      </c>
      <c r="Y47" s="8">
        <v>0</v>
      </c>
      <c r="Z47" s="8">
        <v>0</v>
      </c>
      <c r="AA47" s="8">
        <v>0</v>
      </c>
      <c r="AB47" s="9" t="s">
        <v>34</v>
      </c>
      <c r="AC47" s="8">
        <v>0</v>
      </c>
      <c r="AD47" s="9" t="s">
        <v>34</v>
      </c>
      <c r="AE47" s="8">
        <v>0</v>
      </c>
      <c r="AF47" s="8">
        <v>0</v>
      </c>
      <c r="AG47" s="8">
        <v>0</v>
      </c>
      <c r="AH47" s="9" t="s">
        <v>34</v>
      </c>
      <c r="AI47" s="10" t="s">
        <v>34</v>
      </c>
    </row>
    <row r="48" spans="2:35" ht="31.2" x14ac:dyDescent="0.6">
      <c r="B48" s="5" t="s">
        <v>108</v>
      </c>
      <c r="C48" s="6" t="s">
        <v>109</v>
      </c>
      <c r="D48" s="6" t="s">
        <v>42</v>
      </c>
      <c r="E48" s="6">
        <f t="shared" si="2"/>
        <v>240</v>
      </c>
      <c r="F48" s="7">
        <f t="shared" si="3"/>
        <v>5815.2</v>
      </c>
      <c r="G48" s="7">
        <v>24.23</v>
      </c>
      <c r="H48" s="7" t="s">
        <v>34</v>
      </c>
      <c r="I48" s="8">
        <v>0</v>
      </c>
      <c r="J48" s="8">
        <v>12</v>
      </c>
      <c r="K48" s="8">
        <v>12</v>
      </c>
      <c r="L48" s="8">
        <v>24</v>
      </c>
      <c r="M48" s="8">
        <v>24</v>
      </c>
      <c r="N48" s="8">
        <v>24</v>
      </c>
      <c r="O48" s="8">
        <v>24</v>
      </c>
      <c r="P48" s="8">
        <v>12</v>
      </c>
      <c r="Q48" s="51">
        <v>24</v>
      </c>
      <c r="R48" s="8">
        <v>12</v>
      </c>
      <c r="S48" s="8">
        <v>12</v>
      </c>
      <c r="T48" s="8">
        <v>24</v>
      </c>
      <c r="U48" s="8">
        <v>12</v>
      </c>
      <c r="V48" s="8">
        <v>12</v>
      </c>
      <c r="W48" s="8">
        <v>12</v>
      </c>
      <c r="X48" s="8">
        <v>0</v>
      </c>
      <c r="Y48" s="8">
        <v>0</v>
      </c>
      <c r="Z48" s="8">
        <v>0</v>
      </c>
      <c r="AA48" s="8">
        <v>0</v>
      </c>
      <c r="AB48" s="9" t="s">
        <v>34</v>
      </c>
      <c r="AC48" s="8">
        <v>0</v>
      </c>
      <c r="AD48" s="9" t="s">
        <v>34</v>
      </c>
      <c r="AE48" s="8">
        <v>0</v>
      </c>
      <c r="AF48" s="8">
        <v>0</v>
      </c>
      <c r="AG48" s="8">
        <v>0</v>
      </c>
      <c r="AH48" s="9" t="s">
        <v>34</v>
      </c>
      <c r="AI48" s="10" t="s">
        <v>34</v>
      </c>
    </row>
    <row r="49" spans="2:35" ht="25.8" x14ac:dyDescent="0.5">
      <c r="B49" s="5" t="s">
        <v>110</v>
      </c>
      <c r="C49" s="6" t="s">
        <v>111</v>
      </c>
      <c r="D49" s="6" t="s">
        <v>42</v>
      </c>
      <c r="E49" s="6">
        <f t="shared" si="2"/>
        <v>204</v>
      </c>
      <c r="F49" s="7">
        <f t="shared" si="3"/>
        <v>3902.52</v>
      </c>
      <c r="G49" s="7">
        <v>19.13</v>
      </c>
      <c r="H49" s="7" t="s">
        <v>34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12</v>
      </c>
      <c r="P49" s="8">
        <v>12</v>
      </c>
      <c r="Q49" s="47">
        <v>48</v>
      </c>
      <c r="R49" s="8">
        <v>24</v>
      </c>
      <c r="S49" s="8">
        <v>24</v>
      </c>
      <c r="T49" s="8">
        <v>24</v>
      </c>
      <c r="U49" s="8">
        <v>24</v>
      </c>
      <c r="V49" s="8">
        <v>24</v>
      </c>
      <c r="W49" s="8">
        <v>12</v>
      </c>
      <c r="X49" s="8">
        <v>0</v>
      </c>
      <c r="Y49" s="8">
        <v>0</v>
      </c>
      <c r="Z49" s="8">
        <v>0</v>
      </c>
      <c r="AA49" s="8">
        <v>0</v>
      </c>
      <c r="AB49" s="9" t="s">
        <v>34</v>
      </c>
      <c r="AC49" s="8">
        <v>0</v>
      </c>
      <c r="AD49" s="9" t="s">
        <v>34</v>
      </c>
      <c r="AE49" s="8">
        <v>0</v>
      </c>
      <c r="AF49" s="8">
        <v>0</v>
      </c>
      <c r="AG49" s="8">
        <v>0</v>
      </c>
      <c r="AH49" s="9" t="s">
        <v>34</v>
      </c>
      <c r="AI49" s="10" t="s">
        <v>34</v>
      </c>
    </row>
    <row r="50" spans="2:35" ht="28.8" x14ac:dyDescent="0.55000000000000004">
      <c r="B50" s="5" t="s">
        <v>112</v>
      </c>
      <c r="C50" s="6" t="s">
        <v>113</v>
      </c>
      <c r="D50" s="6" t="s">
        <v>42</v>
      </c>
      <c r="E50" s="6">
        <f t="shared" si="2"/>
        <v>120</v>
      </c>
      <c r="F50" s="7">
        <f t="shared" si="3"/>
        <v>2295.6</v>
      </c>
      <c r="G50" s="7">
        <v>19.13</v>
      </c>
      <c r="H50" s="7" t="s">
        <v>34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12</v>
      </c>
      <c r="P50" s="8">
        <v>12</v>
      </c>
      <c r="Q50" s="49">
        <v>24</v>
      </c>
      <c r="R50" s="8">
        <v>12</v>
      </c>
      <c r="S50" s="8">
        <v>12</v>
      </c>
      <c r="T50" s="8">
        <v>12</v>
      </c>
      <c r="U50" s="8">
        <v>12</v>
      </c>
      <c r="V50" s="8">
        <v>12</v>
      </c>
      <c r="W50" s="8">
        <v>12</v>
      </c>
      <c r="X50" s="8">
        <v>0</v>
      </c>
      <c r="Y50" s="8">
        <v>0</v>
      </c>
      <c r="Z50" s="8">
        <v>0</v>
      </c>
      <c r="AA50" s="8">
        <v>0</v>
      </c>
      <c r="AB50" s="9" t="s">
        <v>34</v>
      </c>
      <c r="AC50" s="8">
        <v>0</v>
      </c>
      <c r="AD50" s="9" t="s">
        <v>34</v>
      </c>
      <c r="AE50" s="8">
        <v>0</v>
      </c>
      <c r="AF50" s="8">
        <v>0</v>
      </c>
      <c r="AG50" s="8">
        <v>0</v>
      </c>
      <c r="AH50" s="9" t="s">
        <v>34</v>
      </c>
      <c r="AI50" s="10" t="s">
        <v>34</v>
      </c>
    </row>
    <row r="51" spans="2:35" ht="28.8" x14ac:dyDescent="0.55000000000000004">
      <c r="B51" s="5" t="s">
        <v>114</v>
      </c>
      <c r="C51" s="6" t="s">
        <v>115</v>
      </c>
      <c r="D51" s="6" t="s">
        <v>42</v>
      </c>
      <c r="E51" s="6">
        <f t="shared" si="2"/>
        <v>204</v>
      </c>
      <c r="F51" s="7">
        <f t="shared" si="3"/>
        <v>4942.92</v>
      </c>
      <c r="G51" s="7">
        <v>24.23</v>
      </c>
      <c r="H51" s="7" t="s">
        <v>34</v>
      </c>
      <c r="I51" s="8">
        <v>0</v>
      </c>
      <c r="J51" s="8">
        <v>12</v>
      </c>
      <c r="K51" s="8">
        <v>12</v>
      </c>
      <c r="L51" s="8">
        <v>12</v>
      </c>
      <c r="M51" s="8">
        <v>12</v>
      </c>
      <c r="N51" s="8">
        <v>24</v>
      </c>
      <c r="O51" s="8">
        <v>24</v>
      </c>
      <c r="P51" s="8">
        <v>12</v>
      </c>
      <c r="Q51" s="49">
        <v>24</v>
      </c>
      <c r="R51" s="8">
        <v>12</v>
      </c>
      <c r="S51" s="8">
        <v>12</v>
      </c>
      <c r="T51" s="8">
        <v>12</v>
      </c>
      <c r="U51" s="8">
        <v>12</v>
      </c>
      <c r="V51" s="8">
        <v>12</v>
      </c>
      <c r="W51" s="8">
        <v>12</v>
      </c>
      <c r="X51" s="8">
        <v>0</v>
      </c>
      <c r="Y51" s="8">
        <v>0</v>
      </c>
      <c r="Z51" s="8">
        <v>0</v>
      </c>
      <c r="AA51" s="8">
        <v>0</v>
      </c>
      <c r="AB51" s="9" t="s">
        <v>34</v>
      </c>
      <c r="AC51" s="8">
        <v>0</v>
      </c>
      <c r="AD51" s="9" t="s">
        <v>34</v>
      </c>
      <c r="AE51" s="8">
        <v>0</v>
      </c>
      <c r="AF51" s="8">
        <v>0</v>
      </c>
      <c r="AG51" s="8">
        <v>0</v>
      </c>
      <c r="AH51" s="9" t="s">
        <v>34</v>
      </c>
      <c r="AI51" s="10" t="s">
        <v>34</v>
      </c>
    </row>
    <row r="52" spans="2:35" ht="28.8" x14ac:dyDescent="0.55000000000000004">
      <c r="B52" s="5" t="s">
        <v>116</v>
      </c>
      <c r="C52" s="6" t="s">
        <v>117</v>
      </c>
      <c r="D52" s="6" t="s">
        <v>42</v>
      </c>
      <c r="E52" s="6">
        <f t="shared" si="2"/>
        <v>180</v>
      </c>
      <c r="F52" s="7">
        <f t="shared" si="3"/>
        <v>4131</v>
      </c>
      <c r="G52" s="7">
        <v>22.95</v>
      </c>
      <c r="H52" s="7" t="s">
        <v>34</v>
      </c>
      <c r="I52" s="8">
        <v>0</v>
      </c>
      <c r="J52" s="8">
        <v>12</v>
      </c>
      <c r="K52" s="8">
        <v>12</v>
      </c>
      <c r="L52" s="8">
        <v>12</v>
      </c>
      <c r="M52" s="8">
        <v>12</v>
      </c>
      <c r="N52" s="8">
        <v>24</v>
      </c>
      <c r="O52" s="8">
        <v>24</v>
      </c>
      <c r="P52" s="8">
        <v>12</v>
      </c>
      <c r="Q52" s="49">
        <v>24</v>
      </c>
      <c r="R52" s="8">
        <v>12</v>
      </c>
      <c r="S52" s="8">
        <v>12</v>
      </c>
      <c r="T52" s="8">
        <v>12</v>
      </c>
      <c r="U52" s="8">
        <v>12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9" t="s">
        <v>34</v>
      </c>
      <c r="AC52" s="8">
        <v>0</v>
      </c>
      <c r="AD52" s="9" t="s">
        <v>34</v>
      </c>
      <c r="AE52" s="8">
        <v>0</v>
      </c>
      <c r="AF52" s="8">
        <v>0</v>
      </c>
      <c r="AG52" s="8">
        <v>0</v>
      </c>
      <c r="AH52" s="9" t="s">
        <v>34</v>
      </c>
      <c r="AI52" s="10" t="s">
        <v>34</v>
      </c>
    </row>
    <row r="53" spans="2:35" ht="33.6" x14ac:dyDescent="0.65">
      <c r="B53" s="5" t="s">
        <v>118</v>
      </c>
      <c r="C53" s="6" t="s">
        <v>119</v>
      </c>
      <c r="D53" s="6" t="s">
        <v>42</v>
      </c>
      <c r="E53" s="6">
        <f t="shared" si="2"/>
        <v>120</v>
      </c>
      <c r="F53" s="7">
        <f t="shared" si="3"/>
        <v>2142</v>
      </c>
      <c r="G53" s="7">
        <v>17.850000000000001</v>
      </c>
      <c r="H53" s="7" t="s">
        <v>34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12</v>
      </c>
      <c r="P53" s="8">
        <v>12</v>
      </c>
      <c r="Q53" s="52">
        <v>24</v>
      </c>
      <c r="R53" s="8">
        <v>12</v>
      </c>
      <c r="S53" s="8">
        <v>12</v>
      </c>
      <c r="T53" s="8">
        <v>12</v>
      </c>
      <c r="U53" s="8">
        <v>12</v>
      </c>
      <c r="V53" s="8">
        <v>12</v>
      </c>
      <c r="W53" s="8">
        <v>12</v>
      </c>
      <c r="X53" s="8">
        <v>0</v>
      </c>
      <c r="Y53" s="8">
        <v>0</v>
      </c>
      <c r="Z53" s="8">
        <v>0</v>
      </c>
      <c r="AA53" s="8">
        <v>0</v>
      </c>
      <c r="AB53" s="9" t="s">
        <v>34</v>
      </c>
      <c r="AC53" s="8">
        <v>0</v>
      </c>
      <c r="AD53" s="9" t="s">
        <v>34</v>
      </c>
      <c r="AE53" s="8">
        <v>0</v>
      </c>
      <c r="AF53" s="8">
        <v>0</v>
      </c>
      <c r="AG53" s="8">
        <v>0</v>
      </c>
      <c r="AH53" s="9" t="s">
        <v>34</v>
      </c>
      <c r="AI53" s="10" t="s">
        <v>34</v>
      </c>
    </row>
    <row r="54" spans="2:35" ht="31.2" x14ac:dyDescent="0.6">
      <c r="B54" s="5" t="s">
        <v>120</v>
      </c>
      <c r="C54" s="6" t="s">
        <v>121</v>
      </c>
      <c r="D54" s="6" t="s">
        <v>42</v>
      </c>
      <c r="E54" s="6">
        <f t="shared" si="2"/>
        <v>204</v>
      </c>
      <c r="F54" s="7">
        <f t="shared" si="3"/>
        <v>3641.4</v>
      </c>
      <c r="G54" s="7">
        <v>17.850000000000001</v>
      </c>
      <c r="H54" s="7" t="s">
        <v>34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12</v>
      </c>
      <c r="O54" s="8">
        <v>12</v>
      </c>
      <c r="P54" s="8">
        <v>12</v>
      </c>
      <c r="Q54" s="51">
        <v>48</v>
      </c>
      <c r="R54" s="8">
        <v>24</v>
      </c>
      <c r="S54" s="8">
        <v>24</v>
      </c>
      <c r="T54" s="8">
        <v>24</v>
      </c>
      <c r="U54" s="8">
        <v>12</v>
      </c>
      <c r="V54" s="8">
        <v>24</v>
      </c>
      <c r="W54" s="8">
        <v>12</v>
      </c>
      <c r="X54" s="8">
        <v>0</v>
      </c>
      <c r="Y54" s="8">
        <v>0</v>
      </c>
      <c r="Z54" s="8">
        <v>0</v>
      </c>
      <c r="AA54" s="8">
        <v>0</v>
      </c>
      <c r="AB54" s="9" t="s">
        <v>34</v>
      </c>
      <c r="AC54" s="8">
        <v>0</v>
      </c>
      <c r="AD54" s="9" t="s">
        <v>34</v>
      </c>
      <c r="AE54" s="8">
        <v>0</v>
      </c>
      <c r="AF54" s="8">
        <v>0</v>
      </c>
      <c r="AG54" s="8">
        <v>0</v>
      </c>
      <c r="AH54" s="9" t="s">
        <v>34</v>
      </c>
      <c r="AI54" s="10" t="s">
        <v>34</v>
      </c>
    </row>
    <row r="55" spans="2:35" ht="31.2" x14ac:dyDescent="0.6">
      <c r="B55" s="5" t="s">
        <v>122</v>
      </c>
      <c r="C55" s="6" t="s">
        <v>123</v>
      </c>
      <c r="D55" s="6" t="s">
        <v>42</v>
      </c>
      <c r="E55" s="6">
        <f t="shared" si="2"/>
        <v>756</v>
      </c>
      <c r="F55" s="7">
        <f t="shared" si="3"/>
        <v>14462.279999999999</v>
      </c>
      <c r="G55" s="7">
        <v>19.13</v>
      </c>
      <c r="H55" s="7" t="s">
        <v>34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12</v>
      </c>
      <c r="O55" s="8">
        <v>12</v>
      </c>
      <c r="P55" s="8">
        <v>12</v>
      </c>
      <c r="Q55" s="51">
        <v>96</v>
      </c>
      <c r="R55" s="8">
        <v>84</v>
      </c>
      <c r="S55" s="8">
        <v>24</v>
      </c>
      <c r="T55" s="8">
        <v>108</v>
      </c>
      <c r="U55" s="8">
        <v>96</v>
      </c>
      <c r="V55" s="8">
        <v>108</v>
      </c>
      <c r="W55" s="8">
        <v>84</v>
      </c>
      <c r="X55" s="8">
        <v>72</v>
      </c>
      <c r="Y55" s="8">
        <v>48</v>
      </c>
      <c r="Z55" s="8">
        <v>0</v>
      </c>
      <c r="AA55" s="8">
        <v>0</v>
      </c>
      <c r="AB55" s="9" t="s">
        <v>34</v>
      </c>
      <c r="AC55" s="8">
        <v>0</v>
      </c>
      <c r="AD55" s="9" t="s">
        <v>34</v>
      </c>
      <c r="AE55" s="9" t="s">
        <v>34</v>
      </c>
      <c r="AF55" s="9" t="s">
        <v>34</v>
      </c>
      <c r="AG55" s="9" t="s">
        <v>34</v>
      </c>
      <c r="AH55" s="9" t="s">
        <v>34</v>
      </c>
      <c r="AI55" s="10" t="s">
        <v>34</v>
      </c>
    </row>
    <row r="56" spans="2:35" ht="36.6" x14ac:dyDescent="0.7">
      <c r="B56" s="5" t="s">
        <v>124</v>
      </c>
      <c r="C56" s="6" t="s">
        <v>125</v>
      </c>
      <c r="D56" s="6" t="s">
        <v>42</v>
      </c>
      <c r="E56" s="6">
        <f t="shared" si="2"/>
        <v>1080</v>
      </c>
      <c r="F56" s="7">
        <f t="shared" si="3"/>
        <v>19278</v>
      </c>
      <c r="G56" s="7">
        <v>17.850000000000001</v>
      </c>
      <c r="H56" s="7" t="s">
        <v>34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12</v>
      </c>
      <c r="P56" s="8">
        <v>12</v>
      </c>
      <c r="Q56" s="53">
        <v>204</v>
      </c>
      <c r="R56" s="8">
        <v>108</v>
      </c>
      <c r="S56" s="8">
        <v>36</v>
      </c>
      <c r="T56" s="8">
        <v>156</v>
      </c>
      <c r="U56" s="8">
        <v>132</v>
      </c>
      <c r="V56" s="8">
        <v>156</v>
      </c>
      <c r="W56" s="8">
        <v>108</v>
      </c>
      <c r="X56" s="8">
        <v>84</v>
      </c>
      <c r="Y56" s="8">
        <v>72</v>
      </c>
      <c r="Z56" s="8">
        <v>0</v>
      </c>
      <c r="AA56" s="8">
        <v>0</v>
      </c>
      <c r="AB56" s="9" t="s">
        <v>34</v>
      </c>
      <c r="AC56" s="8">
        <v>0</v>
      </c>
      <c r="AD56" s="9" t="s">
        <v>34</v>
      </c>
      <c r="AE56" s="9" t="s">
        <v>34</v>
      </c>
      <c r="AF56" s="9" t="s">
        <v>34</v>
      </c>
      <c r="AG56" s="9" t="s">
        <v>34</v>
      </c>
      <c r="AH56" s="9" t="s">
        <v>34</v>
      </c>
      <c r="AI56" s="10" t="s">
        <v>34</v>
      </c>
    </row>
    <row r="57" spans="2:35" ht="25.8" x14ac:dyDescent="0.5">
      <c r="B57" s="5" t="s">
        <v>126</v>
      </c>
      <c r="C57" s="6" t="s">
        <v>127</v>
      </c>
      <c r="D57" s="6" t="s">
        <v>42</v>
      </c>
      <c r="E57" s="6">
        <f t="shared" si="2"/>
        <v>202</v>
      </c>
      <c r="F57" s="7">
        <f t="shared" si="3"/>
        <v>4120.7999999999993</v>
      </c>
      <c r="G57" s="7">
        <v>20.399999999999999</v>
      </c>
      <c r="H57" s="7" t="s">
        <v>34</v>
      </c>
      <c r="I57" s="8">
        <v>0</v>
      </c>
      <c r="J57" s="8">
        <v>0</v>
      </c>
      <c r="K57" s="8">
        <v>0</v>
      </c>
      <c r="L57" s="8">
        <v>0</v>
      </c>
      <c r="M57" s="8">
        <v>3</v>
      </c>
      <c r="N57" s="8">
        <v>4</v>
      </c>
      <c r="O57" s="8">
        <v>5</v>
      </c>
      <c r="P57" s="8">
        <v>8</v>
      </c>
      <c r="Q57" s="50">
        <v>36</v>
      </c>
      <c r="R57" s="8">
        <v>21</v>
      </c>
      <c r="S57" s="8">
        <v>13</v>
      </c>
      <c r="T57" s="8">
        <v>23</v>
      </c>
      <c r="U57" s="8">
        <v>25</v>
      </c>
      <c r="V57" s="8">
        <v>22</v>
      </c>
      <c r="W57" s="8">
        <v>16</v>
      </c>
      <c r="X57" s="8">
        <v>14</v>
      </c>
      <c r="Y57" s="8">
        <v>10</v>
      </c>
      <c r="Z57" s="8">
        <v>2</v>
      </c>
      <c r="AA57" s="8">
        <v>0</v>
      </c>
      <c r="AB57" s="9" t="s">
        <v>34</v>
      </c>
      <c r="AC57" s="8">
        <v>0</v>
      </c>
      <c r="AD57" s="9" t="s">
        <v>34</v>
      </c>
      <c r="AE57" s="9" t="s">
        <v>34</v>
      </c>
      <c r="AF57" s="9" t="s">
        <v>34</v>
      </c>
      <c r="AG57" s="9" t="s">
        <v>34</v>
      </c>
      <c r="AH57" s="9" t="s">
        <v>34</v>
      </c>
      <c r="AI57" s="10" t="s">
        <v>34</v>
      </c>
    </row>
    <row r="58" spans="2:35" ht="25.8" x14ac:dyDescent="0.5">
      <c r="B58" s="5" t="s">
        <v>128</v>
      </c>
      <c r="C58" s="6" t="s">
        <v>129</v>
      </c>
      <c r="D58" s="6" t="s">
        <v>42</v>
      </c>
      <c r="E58" s="6">
        <f t="shared" si="2"/>
        <v>646</v>
      </c>
      <c r="F58" s="7">
        <f t="shared" si="3"/>
        <v>18120.3</v>
      </c>
      <c r="G58" s="7">
        <v>28.05</v>
      </c>
      <c r="H58" s="7" t="s">
        <v>34</v>
      </c>
      <c r="I58" s="8">
        <v>2</v>
      </c>
      <c r="J58" s="8">
        <v>36</v>
      </c>
      <c r="K58" s="8">
        <v>23</v>
      </c>
      <c r="L58" s="8">
        <v>61</v>
      </c>
      <c r="M58" s="8">
        <v>56</v>
      </c>
      <c r="N58" s="8">
        <v>81</v>
      </c>
      <c r="O58" s="8">
        <v>78</v>
      </c>
      <c r="P58" s="8">
        <v>27</v>
      </c>
      <c r="Q58" s="47">
        <v>78</v>
      </c>
      <c r="R58" s="8">
        <v>42</v>
      </c>
      <c r="S58" s="8">
        <v>14</v>
      </c>
      <c r="T58" s="8">
        <v>45</v>
      </c>
      <c r="U58" s="8">
        <v>35</v>
      </c>
      <c r="V58" s="8">
        <v>34</v>
      </c>
      <c r="W58" s="8">
        <v>16</v>
      </c>
      <c r="X58" s="8">
        <v>9</v>
      </c>
      <c r="Y58" s="8">
        <v>8</v>
      </c>
      <c r="Z58" s="8">
        <v>1</v>
      </c>
      <c r="AA58" s="8">
        <v>0</v>
      </c>
      <c r="AB58" s="9" t="s">
        <v>34</v>
      </c>
      <c r="AC58" s="8">
        <v>0</v>
      </c>
      <c r="AD58" s="9" t="s">
        <v>34</v>
      </c>
      <c r="AE58" s="8">
        <v>0</v>
      </c>
      <c r="AF58" s="8">
        <v>0</v>
      </c>
      <c r="AG58" s="8">
        <v>0</v>
      </c>
      <c r="AH58" s="9" t="s">
        <v>34</v>
      </c>
      <c r="AI58" s="10" t="s">
        <v>34</v>
      </c>
    </row>
    <row r="59" spans="2:35" ht="25.8" x14ac:dyDescent="0.5">
      <c r="B59" s="5" t="s">
        <v>130</v>
      </c>
      <c r="C59" s="6" t="s">
        <v>131</v>
      </c>
      <c r="D59" s="6" t="s">
        <v>42</v>
      </c>
      <c r="E59" s="6">
        <f t="shared" si="2"/>
        <v>276</v>
      </c>
      <c r="F59" s="7">
        <f t="shared" si="3"/>
        <v>6687.4800000000005</v>
      </c>
      <c r="G59" s="7">
        <v>24.23</v>
      </c>
      <c r="H59" s="7" t="s">
        <v>34</v>
      </c>
      <c r="I59" s="8">
        <v>0</v>
      </c>
      <c r="J59" s="8">
        <v>12</v>
      </c>
      <c r="K59" s="8">
        <v>12</v>
      </c>
      <c r="L59" s="8">
        <v>24</v>
      </c>
      <c r="M59" s="8">
        <v>24</v>
      </c>
      <c r="N59" s="8">
        <v>48</v>
      </c>
      <c r="O59" s="8">
        <v>36</v>
      </c>
      <c r="P59" s="8">
        <v>24</v>
      </c>
      <c r="Q59" s="47">
        <v>36</v>
      </c>
      <c r="R59" s="8">
        <v>12</v>
      </c>
      <c r="S59" s="8">
        <v>12</v>
      </c>
      <c r="T59" s="8">
        <v>12</v>
      </c>
      <c r="U59" s="8">
        <v>12</v>
      </c>
      <c r="V59" s="8">
        <v>12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9" t="s">
        <v>34</v>
      </c>
      <c r="AC59" s="8">
        <v>0</v>
      </c>
      <c r="AD59" s="9" t="s">
        <v>34</v>
      </c>
      <c r="AE59" s="8">
        <v>0</v>
      </c>
      <c r="AF59" s="8">
        <v>0</v>
      </c>
      <c r="AG59" s="8">
        <v>0</v>
      </c>
      <c r="AH59" s="9" t="s">
        <v>34</v>
      </c>
      <c r="AI59" s="10" t="s">
        <v>34</v>
      </c>
    </row>
    <row r="60" spans="2:35" ht="33.6" x14ac:dyDescent="0.65">
      <c r="B60" s="5" t="s">
        <v>132</v>
      </c>
      <c r="C60" s="6" t="s">
        <v>133</v>
      </c>
      <c r="D60" s="6" t="s">
        <v>42</v>
      </c>
      <c r="E60" s="6">
        <f t="shared" si="2"/>
        <v>552</v>
      </c>
      <c r="F60" s="7">
        <f t="shared" si="3"/>
        <v>10559.76</v>
      </c>
      <c r="G60" s="7">
        <v>19.13</v>
      </c>
      <c r="H60" s="7" t="s">
        <v>34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12</v>
      </c>
      <c r="O60" s="8">
        <v>24</v>
      </c>
      <c r="P60" s="8">
        <v>24</v>
      </c>
      <c r="Q60" s="55">
        <v>72</v>
      </c>
      <c r="R60" s="8">
        <v>72</v>
      </c>
      <c r="S60" s="8">
        <v>24</v>
      </c>
      <c r="T60" s="8">
        <v>84</v>
      </c>
      <c r="U60" s="8">
        <v>60</v>
      </c>
      <c r="V60" s="8">
        <v>72</v>
      </c>
      <c r="W60" s="8">
        <v>36</v>
      </c>
      <c r="X60" s="8">
        <v>36</v>
      </c>
      <c r="Y60" s="8">
        <v>36</v>
      </c>
      <c r="Z60" s="8">
        <v>0</v>
      </c>
      <c r="AA60" s="8">
        <v>0</v>
      </c>
      <c r="AB60" s="9" t="s">
        <v>34</v>
      </c>
      <c r="AC60" s="8">
        <v>0</v>
      </c>
      <c r="AD60" s="9" t="s">
        <v>34</v>
      </c>
      <c r="AE60" s="9" t="s">
        <v>34</v>
      </c>
      <c r="AF60" s="9" t="s">
        <v>34</v>
      </c>
      <c r="AG60" s="9" t="s">
        <v>34</v>
      </c>
      <c r="AH60" s="9" t="s">
        <v>34</v>
      </c>
      <c r="AI60" s="10" t="s">
        <v>34</v>
      </c>
    </row>
    <row r="61" spans="2:35" ht="25.8" x14ac:dyDescent="0.5">
      <c r="B61" s="5" t="s">
        <v>134</v>
      </c>
      <c r="C61" s="6" t="s">
        <v>135</v>
      </c>
      <c r="D61" s="6" t="s">
        <v>42</v>
      </c>
      <c r="E61" s="6">
        <f t="shared" si="2"/>
        <v>288</v>
      </c>
      <c r="F61" s="7">
        <f t="shared" si="3"/>
        <v>5509.44</v>
      </c>
      <c r="G61" s="7">
        <v>19.13</v>
      </c>
      <c r="H61" s="7" t="s">
        <v>34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12</v>
      </c>
      <c r="O61" s="8">
        <v>12</v>
      </c>
      <c r="P61" s="8">
        <v>12</v>
      </c>
      <c r="Q61" s="56">
        <v>48</v>
      </c>
      <c r="R61" s="8">
        <v>36</v>
      </c>
      <c r="S61" s="8">
        <v>24</v>
      </c>
      <c r="T61" s="8">
        <v>36</v>
      </c>
      <c r="U61" s="8">
        <v>24</v>
      </c>
      <c r="V61" s="8">
        <v>36</v>
      </c>
      <c r="W61" s="8">
        <v>24</v>
      </c>
      <c r="X61" s="8">
        <v>12</v>
      </c>
      <c r="Y61" s="8">
        <v>12</v>
      </c>
      <c r="Z61" s="8">
        <v>0</v>
      </c>
      <c r="AA61" s="8">
        <v>0</v>
      </c>
      <c r="AB61" s="9" t="s">
        <v>34</v>
      </c>
      <c r="AC61" s="8">
        <v>0</v>
      </c>
      <c r="AD61" s="9" t="s">
        <v>34</v>
      </c>
      <c r="AE61" s="9" t="s">
        <v>34</v>
      </c>
      <c r="AF61" s="9" t="s">
        <v>34</v>
      </c>
      <c r="AG61" s="9" t="s">
        <v>34</v>
      </c>
      <c r="AH61" s="9" t="s">
        <v>34</v>
      </c>
      <c r="AI61" s="10" t="s">
        <v>34</v>
      </c>
    </row>
    <row r="62" spans="2:35" ht="21" x14ac:dyDescent="0.4">
      <c r="B62" s="5" t="s">
        <v>136</v>
      </c>
      <c r="C62" s="6" t="s">
        <v>137</v>
      </c>
      <c r="D62" s="6" t="s">
        <v>42</v>
      </c>
      <c r="E62" s="6">
        <f t="shared" si="2"/>
        <v>1440</v>
      </c>
      <c r="F62" s="7">
        <f t="shared" si="3"/>
        <v>34891.199999999997</v>
      </c>
      <c r="G62" s="7">
        <v>24.23</v>
      </c>
      <c r="H62" s="7" t="s">
        <v>34</v>
      </c>
      <c r="I62" s="8">
        <v>12</v>
      </c>
      <c r="J62" s="8">
        <v>84</v>
      </c>
      <c r="K62" s="8">
        <v>36</v>
      </c>
      <c r="L62" s="8">
        <v>132</v>
      </c>
      <c r="M62" s="8">
        <v>120</v>
      </c>
      <c r="N62" s="8">
        <v>180</v>
      </c>
      <c r="O62" s="8">
        <v>156</v>
      </c>
      <c r="P62" s="8">
        <v>36</v>
      </c>
      <c r="Q62" s="8">
        <v>108</v>
      </c>
      <c r="R62" s="42">
        <v>144</v>
      </c>
      <c r="S62" s="8">
        <v>24</v>
      </c>
      <c r="T62" s="8">
        <v>96</v>
      </c>
      <c r="U62" s="8">
        <v>84</v>
      </c>
      <c r="V62" s="8">
        <v>96</v>
      </c>
      <c r="W62" s="8">
        <v>60</v>
      </c>
      <c r="X62" s="8">
        <v>36</v>
      </c>
      <c r="Y62" s="8">
        <v>36</v>
      </c>
      <c r="Z62" s="8">
        <v>0</v>
      </c>
      <c r="AA62" s="8">
        <v>0</v>
      </c>
      <c r="AB62" s="9" t="s">
        <v>34</v>
      </c>
      <c r="AC62" s="8">
        <v>0</v>
      </c>
      <c r="AD62" s="9" t="s">
        <v>34</v>
      </c>
      <c r="AE62" s="8">
        <v>0</v>
      </c>
      <c r="AF62" s="8">
        <v>0</v>
      </c>
      <c r="AG62" s="8">
        <v>0</v>
      </c>
      <c r="AH62" s="9" t="s">
        <v>34</v>
      </c>
      <c r="AI62" s="10" t="s">
        <v>34</v>
      </c>
    </row>
    <row r="63" spans="2:35" ht="18" x14ac:dyDescent="0.35">
      <c r="B63" s="5" t="s">
        <v>138</v>
      </c>
      <c r="C63" s="6" t="s">
        <v>139</v>
      </c>
      <c r="D63" s="6" t="s">
        <v>42</v>
      </c>
      <c r="E63" s="6">
        <f t="shared" si="2"/>
        <v>1188</v>
      </c>
      <c r="F63" s="7">
        <f t="shared" si="3"/>
        <v>28785.24</v>
      </c>
      <c r="G63" s="7">
        <v>24.23</v>
      </c>
      <c r="H63" s="7" t="s">
        <v>34</v>
      </c>
      <c r="I63" s="8">
        <v>12</v>
      </c>
      <c r="J63" s="8">
        <v>72</v>
      </c>
      <c r="K63" s="8">
        <v>24</v>
      </c>
      <c r="L63" s="8">
        <v>108</v>
      </c>
      <c r="M63" s="8">
        <v>96</v>
      </c>
      <c r="N63" s="8">
        <v>156</v>
      </c>
      <c r="O63" s="8">
        <v>132</v>
      </c>
      <c r="P63" s="8">
        <v>24</v>
      </c>
      <c r="Q63" s="8">
        <v>96</v>
      </c>
      <c r="R63" s="44">
        <v>120</v>
      </c>
      <c r="S63" s="8">
        <v>24</v>
      </c>
      <c r="T63" s="8">
        <v>72</v>
      </c>
      <c r="U63" s="8">
        <v>72</v>
      </c>
      <c r="V63" s="8">
        <v>72</v>
      </c>
      <c r="W63" s="8">
        <v>48</v>
      </c>
      <c r="X63" s="8">
        <v>36</v>
      </c>
      <c r="Y63" s="8">
        <v>24</v>
      </c>
      <c r="Z63" s="8">
        <v>0</v>
      </c>
      <c r="AA63" s="8">
        <v>0</v>
      </c>
      <c r="AB63" s="9" t="s">
        <v>34</v>
      </c>
      <c r="AC63" s="8">
        <v>0</v>
      </c>
      <c r="AD63" s="9" t="s">
        <v>34</v>
      </c>
      <c r="AE63" s="8">
        <v>0</v>
      </c>
      <c r="AF63" s="8">
        <v>0</v>
      </c>
      <c r="AG63" s="8">
        <v>0</v>
      </c>
      <c r="AH63" s="9" t="s">
        <v>34</v>
      </c>
      <c r="AI63" s="10" t="s">
        <v>34</v>
      </c>
    </row>
    <row r="64" spans="2:35" ht="25.8" x14ac:dyDescent="0.5">
      <c r="B64" s="5" t="s">
        <v>140</v>
      </c>
      <c r="C64" s="6" t="s">
        <v>141</v>
      </c>
      <c r="D64" s="6" t="s">
        <v>42</v>
      </c>
      <c r="E64" s="6">
        <f t="shared" si="2"/>
        <v>492</v>
      </c>
      <c r="F64" s="7">
        <f t="shared" si="3"/>
        <v>11291.4</v>
      </c>
      <c r="G64" s="7">
        <v>22.95</v>
      </c>
      <c r="H64" s="7" t="s">
        <v>34</v>
      </c>
      <c r="I64" s="8">
        <v>0</v>
      </c>
      <c r="J64" s="8">
        <v>12</v>
      </c>
      <c r="K64" s="8">
        <v>12</v>
      </c>
      <c r="L64" s="8">
        <v>24</v>
      </c>
      <c r="M64" s="8">
        <v>24</v>
      </c>
      <c r="N64" s="8">
        <v>24</v>
      </c>
      <c r="O64" s="8">
        <v>24</v>
      </c>
      <c r="P64" s="8">
        <v>12</v>
      </c>
      <c r="Q64" s="56">
        <v>36</v>
      </c>
      <c r="R64" s="8">
        <v>36</v>
      </c>
      <c r="S64" s="8">
        <v>12</v>
      </c>
      <c r="T64" s="8">
        <v>60</v>
      </c>
      <c r="U64" s="8">
        <v>48</v>
      </c>
      <c r="V64" s="8">
        <v>60</v>
      </c>
      <c r="W64" s="8">
        <v>48</v>
      </c>
      <c r="X64" s="8">
        <v>36</v>
      </c>
      <c r="Y64" s="8">
        <v>24</v>
      </c>
      <c r="Z64" s="8">
        <v>0</v>
      </c>
      <c r="AA64" s="8">
        <v>0</v>
      </c>
      <c r="AB64" s="9" t="s">
        <v>34</v>
      </c>
      <c r="AC64" s="8">
        <v>0</v>
      </c>
      <c r="AD64" s="9" t="s">
        <v>34</v>
      </c>
      <c r="AE64" s="8">
        <v>0</v>
      </c>
      <c r="AF64" s="8">
        <v>0</v>
      </c>
      <c r="AG64" s="8">
        <v>0</v>
      </c>
      <c r="AH64" s="9" t="s">
        <v>34</v>
      </c>
      <c r="AI64" s="10" t="s">
        <v>34</v>
      </c>
    </row>
    <row r="65" spans="2:35" x14ac:dyDescent="0.3">
      <c r="B65" s="5" t="s">
        <v>142</v>
      </c>
      <c r="C65" s="6" t="s">
        <v>143</v>
      </c>
      <c r="D65" s="6" t="s">
        <v>42</v>
      </c>
      <c r="E65" s="6">
        <f t="shared" si="2"/>
        <v>174</v>
      </c>
      <c r="F65" s="7">
        <f t="shared" si="3"/>
        <v>3328.62</v>
      </c>
      <c r="G65" s="7">
        <v>19.13</v>
      </c>
      <c r="H65" s="7" t="s">
        <v>34</v>
      </c>
      <c r="I65" s="8">
        <v>1</v>
      </c>
      <c r="J65" s="8">
        <v>3</v>
      </c>
      <c r="K65" s="8">
        <v>4</v>
      </c>
      <c r="L65" s="8">
        <v>7</v>
      </c>
      <c r="M65" s="8">
        <v>5</v>
      </c>
      <c r="N65" s="8">
        <v>7</v>
      </c>
      <c r="O65" s="8">
        <v>8</v>
      </c>
      <c r="P65" s="8">
        <v>6</v>
      </c>
      <c r="Q65" s="8">
        <v>11</v>
      </c>
      <c r="R65" s="8">
        <v>15</v>
      </c>
      <c r="S65" s="8">
        <v>9</v>
      </c>
      <c r="T65" s="8">
        <v>24</v>
      </c>
      <c r="U65" s="8">
        <v>14</v>
      </c>
      <c r="V65" s="8">
        <v>24</v>
      </c>
      <c r="W65" s="8">
        <v>16</v>
      </c>
      <c r="X65" s="8">
        <v>8</v>
      </c>
      <c r="Y65" s="8">
        <v>9</v>
      </c>
      <c r="Z65" s="8">
        <v>3</v>
      </c>
      <c r="AA65" s="8">
        <v>0</v>
      </c>
      <c r="AB65" s="9" t="s">
        <v>34</v>
      </c>
      <c r="AC65" s="8">
        <v>0</v>
      </c>
      <c r="AD65" s="9" t="s">
        <v>34</v>
      </c>
      <c r="AE65" s="9" t="s">
        <v>34</v>
      </c>
      <c r="AF65" s="9" t="s">
        <v>34</v>
      </c>
      <c r="AG65" s="9" t="s">
        <v>34</v>
      </c>
      <c r="AH65" s="9" t="s">
        <v>34</v>
      </c>
      <c r="AI65" s="10" t="s">
        <v>34</v>
      </c>
    </row>
    <row r="66" spans="2:35" x14ac:dyDescent="0.3">
      <c r="B66" s="5" t="s">
        <v>144</v>
      </c>
      <c r="C66" s="6" t="s">
        <v>145</v>
      </c>
      <c r="D66" s="6" t="s">
        <v>42</v>
      </c>
      <c r="E66" s="6">
        <f t="shared" si="2"/>
        <v>73</v>
      </c>
      <c r="F66" s="7">
        <f t="shared" si="3"/>
        <v>1396.49</v>
      </c>
      <c r="G66" s="7">
        <v>19.13</v>
      </c>
      <c r="H66" s="7" t="s">
        <v>34</v>
      </c>
      <c r="I66" s="8">
        <v>1</v>
      </c>
      <c r="J66" s="8">
        <v>2</v>
      </c>
      <c r="K66" s="8">
        <v>3</v>
      </c>
      <c r="L66" s="8">
        <v>6</v>
      </c>
      <c r="M66" s="8">
        <v>5</v>
      </c>
      <c r="N66" s="8">
        <v>6</v>
      </c>
      <c r="O66" s="8">
        <v>5</v>
      </c>
      <c r="P66" s="8">
        <v>2</v>
      </c>
      <c r="Q66" s="8">
        <v>4</v>
      </c>
      <c r="R66" s="8">
        <v>5</v>
      </c>
      <c r="S66" s="8">
        <v>4</v>
      </c>
      <c r="T66" s="8">
        <v>7</v>
      </c>
      <c r="U66" s="8">
        <v>6</v>
      </c>
      <c r="V66" s="8">
        <v>7</v>
      </c>
      <c r="W66" s="8">
        <v>4</v>
      </c>
      <c r="X66" s="8">
        <v>3</v>
      </c>
      <c r="Y66" s="8">
        <v>2</v>
      </c>
      <c r="Z66" s="8">
        <v>1</v>
      </c>
      <c r="AA66" s="8">
        <v>0</v>
      </c>
      <c r="AB66" s="9" t="s">
        <v>34</v>
      </c>
      <c r="AC66" s="8">
        <v>0</v>
      </c>
      <c r="AD66" s="9" t="s">
        <v>34</v>
      </c>
      <c r="AE66" s="9" t="s">
        <v>34</v>
      </c>
      <c r="AF66" s="9" t="s">
        <v>34</v>
      </c>
      <c r="AG66" s="9" t="s">
        <v>34</v>
      </c>
      <c r="AH66" s="9" t="s">
        <v>34</v>
      </c>
      <c r="AI66" s="10" t="s">
        <v>34</v>
      </c>
    </row>
    <row r="67" spans="2:35" x14ac:dyDescent="0.3">
      <c r="B67" s="5" t="s">
        <v>146</v>
      </c>
      <c r="C67" s="6" t="s">
        <v>147</v>
      </c>
      <c r="D67" s="6" t="s">
        <v>37</v>
      </c>
      <c r="E67" s="6">
        <f t="shared" si="2"/>
        <v>180</v>
      </c>
      <c r="F67" s="7">
        <f t="shared" si="3"/>
        <v>3902.4</v>
      </c>
      <c r="G67" s="7">
        <v>21.68</v>
      </c>
      <c r="H67" s="7" t="s">
        <v>34</v>
      </c>
      <c r="I67" s="8">
        <v>0</v>
      </c>
      <c r="J67" s="8">
        <v>12</v>
      </c>
      <c r="K67" s="8">
        <v>12</v>
      </c>
      <c r="L67" s="8">
        <v>24</v>
      </c>
      <c r="M67" s="8">
        <v>24</v>
      </c>
      <c r="N67" s="8">
        <v>36</v>
      </c>
      <c r="O67" s="8">
        <v>36</v>
      </c>
      <c r="P67" s="8">
        <v>12</v>
      </c>
      <c r="Q67" s="8">
        <v>24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9" t="s">
        <v>34</v>
      </c>
      <c r="AC67" s="8">
        <v>0</v>
      </c>
      <c r="AD67" s="9" t="s">
        <v>34</v>
      </c>
      <c r="AE67" s="8">
        <v>0</v>
      </c>
      <c r="AF67" s="8">
        <v>0</v>
      </c>
      <c r="AG67" s="8">
        <v>0</v>
      </c>
      <c r="AH67" s="9" t="s">
        <v>34</v>
      </c>
      <c r="AI67" s="10" t="s">
        <v>34</v>
      </c>
    </row>
    <row r="68" spans="2:35" s="76" customFormat="1" x14ac:dyDescent="0.3">
      <c r="B68" s="70" t="s">
        <v>148</v>
      </c>
      <c r="C68" s="71" t="s">
        <v>149</v>
      </c>
      <c r="D68" s="71" t="s">
        <v>42</v>
      </c>
      <c r="E68" s="71">
        <f t="shared" si="2"/>
        <v>0</v>
      </c>
      <c r="F68" s="72">
        <f t="shared" si="3"/>
        <v>0</v>
      </c>
      <c r="G68" s="72">
        <v>21.68</v>
      </c>
      <c r="H68" s="72" t="s">
        <v>34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4" t="s">
        <v>34</v>
      </c>
      <c r="AC68" s="73"/>
      <c r="AD68" s="74" t="s">
        <v>34</v>
      </c>
      <c r="AE68" s="73"/>
      <c r="AF68" s="73"/>
      <c r="AG68" s="73"/>
      <c r="AH68" s="74" t="s">
        <v>34</v>
      </c>
      <c r="AI68" s="75" t="s">
        <v>34</v>
      </c>
    </row>
    <row r="69" spans="2:35" ht="21" x14ac:dyDescent="0.4">
      <c r="B69" s="5" t="s">
        <v>150</v>
      </c>
      <c r="C69" s="6" t="s">
        <v>151</v>
      </c>
      <c r="D69" s="6" t="s">
        <v>42</v>
      </c>
      <c r="E69" s="6">
        <f t="shared" si="2"/>
        <v>169</v>
      </c>
      <c r="F69" s="7">
        <f t="shared" si="3"/>
        <v>6033.3</v>
      </c>
      <c r="G69" s="7">
        <v>35.700000000000003</v>
      </c>
      <c r="H69" s="7" t="s">
        <v>34</v>
      </c>
      <c r="I69" s="8">
        <v>0</v>
      </c>
      <c r="J69" s="8">
        <v>1</v>
      </c>
      <c r="K69" s="8">
        <v>1</v>
      </c>
      <c r="L69" s="8">
        <v>2</v>
      </c>
      <c r="M69" s="8">
        <v>3</v>
      </c>
      <c r="N69" s="8">
        <v>10</v>
      </c>
      <c r="O69" s="8">
        <v>9</v>
      </c>
      <c r="P69" s="8">
        <v>12</v>
      </c>
      <c r="Q69" s="57">
        <v>23</v>
      </c>
      <c r="R69" s="8">
        <v>17</v>
      </c>
      <c r="S69" s="8">
        <v>17</v>
      </c>
      <c r="T69" s="8">
        <v>18</v>
      </c>
      <c r="U69" s="8">
        <v>15</v>
      </c>
      <c r="V69" s="8">
        <v>14</v>
      </c>
      <c r="W69" s="8">
        <v>14</v>
      </c>
      <c r="X69" s="8">
        <v>7</v>
      </c>
      <c r="Y69" s="8">
        <v>4</v>
      </c>
      <c r="Z69" s="8">
        <v>2</v>
      </c>
      <c r="AA69" s="8">
        <v>0</v>
      </c>
      <c r="AB69" s="9" t="s">
        <v>34</v>
      </c>
      <c r="AC69" s="8">
        <v>0</v>
      </c>
      <c r="AD69" s="9" t="s">
        <v>34</v>
      </c>
      <c r="AE69" s="8">
        <v>0</v>
      </c>
      <c r="AF69" s="8">
        <v>0</v>
      </c>
      <c r="AG69" s="8">
        <v>0</v>
      </c>
      <c r="AH69" s="9" t="s">
        <v>34</v>
      </c>
      <c r="AI69" s="10" t="s">
        <v>34</v>
      </c>
    </row>
    <row r="70" spans="2:35" x14ac:dyDescent="0.3">
      <c r="B70" s="5" t="s">
        <v>152</v>
      </c>
      <c r="C70" s="6" t="s">
        <v>153</v>
      </c>
      <c r="D70" s="6" t="s">
        <v>42</v>
      </c>
      <c r="E70" s="6">
        <f t="shared" si="2"/>
        <v>122</v>
      </c>
      <c r="F70" s="7">
        <f t="shared" si="3"/>
        <v>4355.4000000000005</v>
      </c>
      <c r="G70" s="7">
        <v>35.700000000000003</v>
      </c>
      <c r="H70" s="7" t="s">
        <v>34</v>
      </c>
      <c r="I70" s="8">
        <v>0</v>
      </c>
      <c r="J70" s="8">
        <v>1</v>
      </c>
      <c r="K70" s="8">
        <v>1</v>
      </c>
      <c r="L70" s="8">
        <v>2</v>
      </c>
      <c r="M70" s="8">
        <v>2</v>
      </c>
      <c r="N70" s="8">
        <v>8</v>
      </c>
      <c r="O70" s="8">
        <v>7</v>
      </c>
      <c r="P70" s="8">
        <v>8</v>
      </c>
      <c r="Q70" s="8">
        <v>10</v>
      </c>
      <c r="R70" s="8">
        <v>15</v>
      </c>
      <c r="S70" s="8">
        <v>14</v>
      </c>
      <c r="T70" s="8">
        <v>15</v>
      </c>
      <c r="U70" s="8">
        <v>10</v>
      </c>
      <c r="V70" s="8">
        <v>11</v>
      </c>
      <c r="W70" s="8">
        <v>10</v>
      </c>
      <c r="X70" s="8">
        <v>5</v>
      </c>
      <c r="Y70" s="8">
        <v>3</v>
      </c>
      <c r="Z70" s="8">
        <v>0</v>
      </c>
      <c r="AA70" s="8">
        <v>0</v>
      </c>
      <c r="AB70" s="9" t="s">
        <v>34</v>
      </c>
      <c r="AC70" s="8">
        <v>0</v>
      </c>
      <c r="AD70" s="9" t="s">
        <v>34</v>
      </c>
      <c r="AE70" s="8">
        <v>0</v>
      </c>
      <c r="AF70" s="8">
        <v>0</v>
      </c>
      <c r="AG70" s="8">
        <v>0</v>
      </c>
      <c r="AH70" s="9" t="s">
        <v>34</v>
      </c>
      <c r="AI70" s="10" t="s">
        <v>34</v>
      </c>
    </row>
    <row r="71" spans="2:35" x14ac:dyDescent="0.3">
      <c r="B71" s="1" t="s">
        <v>1</v>
      </c>
      <c r="C71" s="2" t="s">
        <v>2</v>
      </c>
      <c r="D71" s="2" t="s">
        <v>3</v>
      </c>
      <c r="E71" s="2" t="s">
        <v>4</v>
      </c>
      <c r="F71" s="2" t="s">
        <v>5</v>
      </c>
      <c r="G71" s="2" t="s">
        <v>6</v>
      </c>
      <c r="H71" s="2" t="s">
        <v>7</v>
      </c>
      <c r="I71" s="3" t="s">
        <v>85</v>
      </c>
      <c r="J71" s="3" t="s">
        <v>16</v>
      </c>
      <c r="K71" s="3" t="s">
        <v>86</v>
      </c>
      <c r="L71" s="3" t="s">
        <v>87</v>
      </c>
      <c r="M71" s="3" t="s">
        <v>19</v>
      </c>
      <c r="N71" s="3" t="s">
        <v>20</v>
      </c>
      <c r="O71" s="3" t="s">
        <v>21</v>
      </c>
      <c r="P71" s="3" t="s">
        <v>22</v>
      </c>
      <c r="Q71" s="3" t="s">
        <v>23</v>
      </c>
      <c r="R71" s="3" t="s">
        <v>24</v>
      </c>
      <c r="S71" s="3" t="s">
        <v>25</v>
      </c>
      <c r="T71" s="3" t="s">
        <v>26</v>
      </c>
      <c r="U71" s="3" t="s">
        <v>27</v>
      </c>
      <c r="V71" s="3" t="s">
        <v>88</v>
      </c>
      <c r="W71" s="3" t="s">
        <v>34</v>
      </c>
      <c r="X71" s="3" t="s">
        <v>34</v>
      </c>
      <c r="Y71" s="3" t="s">
        <v>34</v>
      </c>
      <c r="Z71" s="3" t="s">
        <v>34</v>
      </c>
      <c r="AA71" s="3" t="s">
        <v>34</v>
      </c>
      <c r="AB71" s="3" t="s">
        <v>34</v>
      </c>
      <c r="AC71" s="3" t="s">
        <v>34</v>
      </c>
      <c r="AD71" s="3" t="s">
        <v>34</v>
      </c>
      <c r="AE71" s="3" t="s">
        <v>34</v>
      </c>
      <c r="AF71" s="3" t="s">
        <v>34</v>
      </c>
      <c r="AG71" s="3" t="s">
        <v>34</v>
      </c>
      <c r="AH71" s="3" t="s">
        <v>34</v>
      </c>
      <c r="AI71" s="4" t="s">
        <v>34</v>
      </c>
    </row>
    <row r="72" spans="2:35" x14ac:dyDescent="0.3">
      <c r="B72" s="5" t="s">
        <v>154</v>
      </c>
      <c r="C72" s="6" t="s">
        <v>155</v>
      </c>
      <c r="D72" s="6" t="s">
        <v>37</v>
      </c>
      <c r="E72" s="6">
        <f>SUM(I72:V72)</f>
        <v>16</v>
      </c>
      <c r="F72" s="7">
        <f>IF(AND(ISNUMBER(E72),ISNUMBER(G72)),E72*G72,"-")</f>
        <v>387.68</v>
      </c>
      <c r="G72" s="7">
        <v>24.23</v>
      </c>
      <c r="H72" s="7" t="s">
        <v>34</v>
      </c>
      <c r="I72" s="8">
        <v>2</v>
      </c>
      <c r="J72" s="8">
        <v>3</v>
      </c>
      <c r="K72" s="8">
        <v>3</v>
      </c>
      <c r="L72" s="8">
        <v>2</v>
      </c>
      <c r="M72" s="8">
        <v>2</v>
      </c>
      <c r="N72" s="8">
        <v>1</v>
      </c>
      <c r="O72" s="8">
        <v>1</v>
      </c>
      <c r="P72" s="8">
        <v>2</v>
      </c>
      <c r="Q72" s="8">
        <v>0</v>
      </c>
      <c r="R72" s="8">
        <v>0</v>
      </c>
      <c r="S72" s="8">
        <v>0</v>
      </c>
      <c r="T72" s="8">
        <v>0</v>
      </c>
      <c r="U72" s="9" t="s">
        <v>34</v>
      </c>
      <c r="V72" s="8">
        <v>0</v>
      </c>
      <c r="W72" s="9" t="s">
        <v>34</v>
      </c>
      <c r="X72" s="9" t="s">
        <v>34</v>
      </c>
      <c r="Y72" s="9" t="s">
        <v>34</v>
      </c>
      <c r="Z72" s="9" t="s">
        <v>34</v>
      </c>
      <c r="AA72" s="9" t="s">
        <v>34</v>
      </c>
      <c r="AB72" s="9" t="s">
        <v>34</v>
      </c>
      <c r="AC72" s="9" t="s">
        <v>34</v>
      </c>
      <c r="AD72" s="9" t="s">
        <v>34</v>
      </c>
      <c r="AE72" s="9" t="s">
        <v>34</v>
      </c>
      <c r="AF72" s="9" t="s">
        <v>34</v>
      </c>
      <c r="AG72" s="9" t="s">
        <v>34</v>
      </c>
      <c r="AH72" s="9" t="s">
        <v>34</v>
      </c>
      <c r="AI72" s="10" t="s">
        <v>34</v>
      </c>
    </row>
    <row r="73" spans="2:35" x14ac:dyDescent="0.3">
      <c r="B73" s="5" t="s">
        <v>156</v>
      </c>
      <c r="C73" s="6" t="s">
        <v>157</v>
      </c>
      <c r="D73" s="6" t="s">
        <v>37</v>
      </c>
      <c r="E73" s="6">
        <f>SUM(I73:V73)</f>
        <v>24</v>
      </c>
      <c r="F73" s="7">
        <f>IF(AND(ISNUMBER(E73),ISNUMBER(G73)),E73*G73,"-")</f>
        <v>581.52</v>
      </c>
      <c r="G73" s="7">
        <v>24.23</v>
      </c>
      <c r="H73" s="7" t="s">
        <v>34</v>
      </c>
      <c r="I73" s="8">
        <v>2</v>
      </c>
      <c r="J73" s="8">
        <v>6</v>
      </c>
      <c r="K73" s="8">
        <v>6</v>
      </c>
      <c r="L73" s="8">
        <v>2</v>
      </c>
      <c r="M73" s="8">
        <v>4</v>
      </c>
      <c r="N73" s="8">
        <v>2</v>
      </c>
      <c r="O73" s="8">
        <v>2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9" t="s">
        <v>34</v>
      </c>
      <c r="V73" s="8">
        <v>0</v>
      </c>
      <c r="W73" s="9" t="s">
        <v>34</v>
      </c>
      <c r="X73" s="9" t="s">
        <v>34</v>
      </c>
      <c r="Y73" s="9" t="s">
        <v>34</v>
      </c>
      <c r="Z73" s="9" t="s">
        <v>34</v>
      </c>
      <c r="AA73" s="9" t="s">
        <v>34</v>
      </c>
      <c r="AB73" s="9" t="s">
        <v>34</v>
      </c>
      <c r="AC73" s="9" t="s">
        <v>34</v>
      </c>
      <c r="AD73" s="9" t="s">
        <v>34</v>
      </c>
      <c r="AE73" s="9" t="s">
        <v>34</v>
      </c>
      <c r="AF73" s="9" t="s">
        <v>34</v>
      </c>
      <c r="AG73" s="9" t="s">
        <v>34</v>
      </c>
      <c r="AH73" s="9" t="s">
        <v>34</v>
      </c>
      <c r="AI73" s="10" t="s">
        <v>34</v>
      </c>
    </row>
    <row r="74" spans="2:35" x14ac:dyDescent="0.3">
      <c r="B74" s="1" t="s">
        <v>1</v>
      </c>
      <c r="C74" s="2" t="s">
        <v>2</v>
      </c>
      <c r="D74" s="2" t="s">
        <v>3</v>
      </c>
      <c r="E74" s="2" t="s">
        <v>4</v>
      </c>
      <c r="F74" s="2" t="s">
        <v>5</v>
      </c>
      <c r="G74" s="2" t="s">
        <v>6</v>
      </c>
      <c r="H74" s="2" t="s">
        <v>7</v>
      </c>
      <c r="I74" s="3" t="s">
        <v>8</v>
      </c>
      <c r="J74" s="3" t="s">
        <v>9</v>
      </c>
      <c r="K74" s="3" t="s">
        <v>10</v>
      </c>
      <c r="L74" s="3" t="s">
        <v>11</v>
      </c>
      <c r="M74" s="3" t="s">
        <v>12</v>
      </c>
      <c r="N74" s="3" t="s">
        <v>13</v>
      </c>
      <c r="O74" s="3" t="s">
        <v>14</v>
      </c>
      <c r="P74" s="3" t="s">
        <v>15</v>
      </c>
      <c r="Q74" s="3" t="s">
        <v>16</v>
      </c>
      <c r="R74" s="3" t="s">
        <v>17</v>
      </c>
      <c r="S74" s="3" t="s">
        <v>18</v>
      </c>
      <c r="T74" s="3" t="s">
        <v>19</v>
      </c>
      <c r="U74" s="3" t="s">
        <v>20</v>
      </c>
      <c r="V74" s="3" t="s">
        <v>21</v>
      </c>
      <c r="W74" s="3" t="s">
        <v>22</v>
      </c>
      <c r="X74" s="3" t="s">
        <v>23</v>
      </c>
      <c r="Y74" s="3" t="s">
        <v>24</v>
      </c>
      <c r="Z74" s="3" t="s">
        <v>25</v>
      </c>
      <c r="AA74" s="3" t="s">
        <v>26</v>
      </c>
      <c r="AB74" s="3" t="s">
        <v>27</v>
      </c>
      <c r="AC74" s="3" t="s">
        <v>28</v>
      </c>
      <c r="AD74" s="3" t="s">
        <v>34</v>
      </c>
      <c r="AE74" s="3" t="s">
        <v>34</v>
      </c>
      <c r="AF74" s="3" t="s">
        <v>34</v>
      </c>
      <c r="AG74" s="3" t="s">
        <v>34</v>
      </c>
      <c r="AH74" s="3" t="s">
        <v>34</v>
      </c>
      <c r="AI74" s="4" t="s">
        <v>34</v>
      </c>
    </row>
    <row r="75" spans="2:35" x14ac:dyDescent="0.3">
      <c r="B75" s="5" t="s">
        <v>158</v>
      </c>
      <c r="C75" s="6" t="s">
        <v>159</v>
      </c>
      <c r="D75" s="6" t="s">
        <v>37</v>
      </c>
      <c r="E75" s="6">
        <f>SUM(I75:AC75)</f>
        <v>0</v>
      </c>
      <c r="F75" s="7">
        <f>IF(AND(ISNUMBER(E75),ISNUMBER(G75)),E75*G75,"-")</f>
        <v>0</v>
      </c>
      <c r="G75" s="7">
        <v>7.65</v>
      </c>
      <c r="H75" s="7" t="s">
        <v>34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9" t="s">
        <v>34</v>
      </c>
      <c r="AC75" s="8">
        <v>0</v>
      </c>
      <c r="AD75" s="9" t="s">
        <v>34</v>
      </c>
      <c r="AE75" s="9" t="s">
        <v>34</v>
      </c>
      <c r="AF75" s="9" t="s">
        <v>34</v>
      </c>
      <c r="AG75" s="9" t="s">
        <v>34</v>
      </c>
      <c r="AH75" s="9" t="s">
        <v>34</v>
      </c>
      <c r="AI75" s="10" t="s">
        <v>34</v>
      </c>
    </row>
    <row r="76" spans="2:35" x14ac:dyDescent="0.3">
      <c r="B76" s="5" t="s">
        <v>160</v>
      </c>
      <c r="C76" s="6" t="s">
        <v>161</v>
      </c>
      <c r="D76" s="6" t="s">
        <v>42</v>
      </c>
      <c r="E76" s="6">
        <f>SUM(I76:AC76)</f>
        <v>672</v>
      </c>
      <c r="F76" s="7">
        <f>IF(AND(ISNUMBER(E76),ISNUMBER(G76)),E76*G76,"-")</f>
        <v>5140.8</v>
      </c>
      <c r="G76" s="7">
        <v>7.65</v>
      </c>
      <c r="H76" s="7" t="s">
        <v>34</v>
      </c>
      <c r="I76" s="8">
        <v>0</v>
      </c>
      <c r="J76" s="8">
        <v>0</v>
      </c>
      <c r="K76" s="8">
        <v>60</v>
      </c>
      <c r="L76" s="8">
        <v>72</v>
      </c>
      <c r="M76" s="8">
        <v>0</v>
      </c>
      <c r="N76" s="8">
        <v>72</v>
      </c>
      <c r="O76" s="8">
        <v>0</v>
      </c>
      <c r="P76" s="8">
        <v>72</v>
      </c>
      <c r="Q76" s="8">
        <v>60</v>
      </c>
      <c r="R76" s="8">
        <v>0</v>
      </c>
      <c r="S76" s="8">
        <v>60</v>
      </c>
      <c r="T76" s="8">
        <v>72</v>
      </c>
      <c r="U76" s="8">
        <v>12</v>
      </c>
      <c r="V76" s="8">
        <v>72</v>
      </c>
      <c r="W76" s="8">
        <v>60</v>
      </c>
      <c r="X76" s="8">
        <v>0</v>
      </c>
      <c r="Y76" s="8">
        <v>60</v>
      </c>
      <c r="Z76" s="8">
        <v>0</v>
      </c>
      <c r="AA76" s="8">
        <v>0</v>
      </c>
      <c r="AB76" s="9" t="s">
        <v>34</v>
      </c>
      <c r="AC76" s="8">
        <v>0</v>
      </c>
      <c r="AD76" s="9" t="s">
        <v>34</v>
      </c>
      <c r="AE76" s="9" t="s">
        <v>34</v>
      </c>
      <c r="AF76" s="9" t="s">
        <v>34</v>
      </c>
      <c r="AG76" s="9" t="s">
        <v>34</v>
      </c>
      <c r="AH76" s="9" t="s">
        <v>34</v>
      </c>
      <c r="AI76" s="10" t="s">
        <v>34</v>
      </c>
    </row>
    <row r="77" spans="2:35" ht="21" x14ac:dyDescent="0.4">
      <c r="B77" s="5" t="s">
        <v>162</v>
      </c>
      <c r="C77" s="6" t="s">
        <v>163</v>
      </c>
      <c r="D77" s="6" t="s">
        <v>37</v>
      </c>
      <c r="E77" s="6">
        <f>SUM(I77:AC77)</f>
        <v>126</v>
      </c>
      <c r="F77" s="7">
        <f>IF(AND(ISNUMBER(E77),ISNUMBER(G77)),E77*G77,"-")</f>
        <v>3855.6000000000004</v>
      </c>
      <c r="G77" s="7">
        <v>30.6</v>
      </c>
      <c r="H77" s="7" t="s">
        <v>34</v>
      </c>
      <c r="I77" s="8">
        <v>0</v>
      </c>
      <c r="J77" s="9" t="s">
        <v>34</v>
      </c>
      <c r="K77" s="42">
        <v>6</v>
      </c>
      <c r="L77" s="9" t="s">
        <v>34</v>
      </c>
      <c r="M77" s="42">
        <v>10</v>
      </c>
      <c r="N77" s="9" t="s">
        <v>34</v>
      </c>
      <c r="O77" s="42">
        <v>10</v>
      </c>
      <c r="P77" s="9" t="s">
        <v>34</v>
      </c>
      <c r="Q77" s="44">
        <v>16</v>
      </c>
      <c r="R77" s="9" t="s">
        <v>34</v>
      </c>
      <c r="S77" s="42">
        <v>12</v>
      </c>
      <c r="T77" s="9" t="s">
        <v>34</v>
      </c>
      <c r="U77" s="43">
        <v>24</v>
      </c>
      <c r="V77" s="9" t="s">
        <v>34</v>
      </c>
      <c r="W77" s="45">
        <v>39</v>
      </c>
      <c r="X77" s="9" t="s">
        <v>34</v>
      </c>
      <c r="Y77" s="45">
        <v>9</v>
      </c>
      <c r="Z77" s="9" t="s">
        <v>34</v>
      </c>
      <c r="AA77" s="8">
        <v>0</v>
      </c>
      <c r="AB77" s="9" t="s">
        <v>34</v>
      </c>
      <c r="AC77" s="8">
        <v>0</v>
      </c>
      <c r="AD77" s="9" t="s">
        <v>34</v>
      </c>
      <c r="AE77" s="9" t="s">
        <v>34</v>
      </c>
      <c r="AF77" s="9" t="s">
        <v>34</v>
      </c>
      <c r="AG77" s="9" t="s">
        <v>34</v>
      </c>
      <c r="AH77" s="9" t="s">
        <v>34</v>
      </c>
      <c r="AI77" s="10" t="s">
        <v>34</v>
      </c>
    </row>
    <row r="78" spans="2:35" ht="23.4" x14ac:dyDescent="0.45">
      <c r="B78" s="11" t="s">
        <v>164</v>
      </c>
      <c r="C78" s="12" t="s">
        <v>165</v>
      </c>
      <c r="D78" s="12" t="s">
        <v>37</v>
      </c>
      <c r="E78" s="12">
        <f>SUM(I78:AC78)</f>
        <v>168</v>
      </c>
      <c r="F78" s="13">
        <f>IF(AND(ISNUMBER(E78),ISNUMBER(G78)),E78*G78,"-")</f>
        <v>5140.8</v>
      </c>
      <c r="G78" s="13">
        <v>30.6</v>
      </c>
      <c r="H78" s="13" t="s">
        <v>34</v>
      </c>
      <c r="I78" s="8">
        <v>0</v>
      </c>
      <c r="J78" s="14" t="s">
        <v>34</v>
      </c>
      <c r="K78" s="8">
        <v>7</v>
      </c>
      <c r="L78" s="14" t="s">
        <v>34</v>
      </c>
      <c r="M78" s="42">
        <v>21</v>
      </c>
      <c r="N78" s="14" t="s">
        <v>34</v>
      </c>
      <c r="O78" s="42">
        <v>27</v>
      </c>
      <c r="P78" s="14" t="s">
        <v>34</v>
      </c>
      <c r="Q78" s="44">
        <v>38</v>
      </c>
      <c r="R78" s="14" t="s">
        <v>34</v>
      </c>
      <c r="S78" s="44">
        <v>25</v>
      </c>
      <c r="T78" s="14" t="s">
        <v>34</v>
      </c>
      <c r="U78" s="45">
        <v>25</v>
      </c>
      <c r="V78" s="14" t="s">
        <v>34</v>
      </c>
      <c r="W78" s="44">
        <v>17</v>
      </c>
      <c r="X78" s="14" t="s">
        <v>34</v>
      </c>
      <c r="Y78" s="46">
        <v>8</v>
      </c>
      <c r="Z78" s="14" t="s">
        <v>34</v>
      </c>
      <c r="AA78" s="8">
        <v>0</v>
      </c>
      <c r="AB78" s="14" t="s">
        <v>34</v>
      </c>
      <c r="AC78" s="8">
        <v>0</v>
      </c>
      <c r="AD78" s="14" t="s">
        <v>34</v>
      </c>
      <c r="AE78" s="14" t="s">
        <v>34</v>
      </c>
      <c r="AF78" s="14" t="s">
        <v>34</v>
      </c>
      <c r="AG78" s="14" t="s">
        <v>34</v>
      </c>
      <c r="AH78" s="14" t="s">
        <v>34</v>
      </c>
      <c r="AI78" s="15" t="s">
        <v>34</v>
      </c>
    </row>
    <row r="80" spans="2:35" x14ac:dyDescent="0.3">
      <c r="B80" s="64" t="s">
        <v>166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</row>
    <row r="81" spans="2:35" x14ac:dyDescent="0.3">
      <c r="B81" s="1" t="s">
        <v>1</v>
      </c>
      <c r="C81" s="2" t="s">
        <v>2</v>
      </c>
      <c r="D81" s="2" t="s">
        <v>3</v>
      </c>
      <c r="E81" s="2" t="s">
        <v>4</v>
      </c>
      <c r="F81" s="2" t="s">
        <v>5</v>
      </c>
      <c r="G81" s="2" t="s">
        <v>6</v>
      </c>
      <c r="H81" s="2" t="s">
        <v>7</v>
      </c>
      <c r="I81" s="3" t="s">
        <v>8</v>
      </c>
      <c r="J81" s="3" t="s">
        <v>9</v>
      </c>
      <c r="K81" s="3" t="s">
        <v>10</v>
      </c>
      <c r="L81" s="3" t="s">
        <v>11</v>
      </c>
      <c r="M81" s="3" t="s">
        <v>12</v>
      </c>
      <c r="N81" s="3" t="s">
        <v>13</v>
      </c>
      <c r="O81" s="3" t="s">
        <v>14</v>
      </c>
      <c r="P81" s="3" t="s">
        <v>15</v>
      </c>
      <c r="Q81" s="3" t="s">
        <v>16</v>
      </c>
      <c r="R81" s="3" t="s">
        <v>17</v>
      </c>
      <c r="S81" s="3" t="s">
        <v>18</v>
      </c>
      <c r="T81" s="3" t="s">
        <v>19</v>
      </c>
      <c r="U81" s="3" t="s">
        <v>20</v>
      </c>
      <c r="V81" s="3" t="s">
        <v>21</v>
      </c>
      <c r="W81" s="3" t="s">
        <v>22</v>
      </c>
      <c r="X81" s="3" t="s">
        <v>23</v>
      </c>
      <c r="Y81" s="3" t="s">
        <v>24</v>
      </c>
      <c r="Z81" s="3" t="s">
        <v>25</v>
      </c>
      <c r="AA81" s="3" t="s">
        <v>26</v>
      </c>
      <c r="AB81" s="3" t="s">
        <v>27</v>
      </c>
      <c r="AC81" s="3" t="s">
        <v>28</v>
      </c>
      <c r="AD81" s="3" t="s">
        <v>34</v>
      </c>
      <c r="AE81" s="3" t="s">
        <v>34</v>
      </c>
      <c r="AF81" s="3" t="s">
        <v>34</v>
      </c>
      <c r="AG81" s="3" t="s">
        <v>34</v>
      </c>
      <c r="AH81" s="3" t="s">
        <v>34</v>
      </c>
      <c r="AI81" s="4" t="s">
        <v>34</v>
      </c>
    </row>
    <row r="82" spans="2:35" x14ac:dyDescent="0.3">
      <c r="B82" s="5" t="s">
        <v>167</v>
      </c>
      <c r="C82" s="6" t="s">
        <v>168</v>
      </c>
      <c r="D82" s="6" t="s">
        <v>42</v>
      </c>
      <c r="E82" s="6">
        <f t="shared" ref="E82:E89" si="4">SUM(I82:AC82)</f>
        <v>156</v>
      </c>
      <c r="F82" s="7">
        <f t="shared" ref="F82:F89" si="5">IF(AND(ISNUMBER(E82),ISNUMBER(G82)),E82*G82,"-")</f>
        <v>4773.6000000000004</v>
      </c>
      <c r="G82" s="7">
        <v>30.6</v>
      </c>
      <c r="H82" s="7" t="s">
        <v>34</v>
      </c>
      <c r="I82" s="8">
        <v>0</v>
      </c>
      <c r="J82" s="8">
        <v>0</v>
      </c>
      <c r="K82" s="8">
        <v>12</v>
      </c>
      <c r="L82" s="8">
        <v>24</v>
      </c>
      <c r="M82" s="8">
        <v>24</v>
      </c>
      <c r="N82" s="8">
        <v>36</v>
      </c>
      <c r="O82" s="8">
        <v>24</v>
      </c>
      <c r="P82" s="8">
        <v>24</v>
      </c>
      <c r="Q82" s="8">
        <v>12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9" t="s">
        <v>34</v>
      </c>
      <c r="AC82" s="8">
        <v>0</v>
      </c>
      <c r="AD82" s="9" t="s">
        <v>34</v>
      </c>
      <c r="AE82" s="9" t="s">
        <v>34</v>
      </c>
      <c r="AF82" s="9" t="s">
        <v>34</v>
      </c>
      <c r="AG82" s="9" t="s">
        <v>34</v>
      </c>
      <c r="AH82" s="9" t="s">
        <v>34</v>
      </c>
      <c r="AI82" s="10" t="s">
        <v>34</v>
      </c>
    </row>
    <row r="83" spans="2:35" x14ac:dyDescent="0.3">
      <c r="B83" s="5" t="s">
        <v>169</v>
      </c>
      <c r="C83" s="6" t="s">
        <v>170</v>
      </c>
      <c r="D83" s="6" t="s">
        <v>42</v>
      </c>
      <c r="E83" s="6">
        <f t="shared" si="4"/>
        <v>120</v>
      </c>
      <c r="F83" s="7">
        <f t="shared" si="5"/>
        <v>3366</v>
      </c>
      <c r="G83" s="7">
        <v>28.05</v>
      </c>
      <c r="H83" s="7" t="s">
        <v>34</v>
      </c>
      <c r="I83" s="8">
        <v>0</v>
      </c>
      <c r="J83" s="8">
        <v>0</v>
      </c>
      <c r="K83" s="8">
        <v>24</v>
      </c>
      <c r="L83" s="8">
        <v>24</v>
      </c>
      <c r="M83" s="8">
        <v>0</v>
      </c>
      <c r="N83" s="8">
        <v>24</v>
      </c>
      <c r="O83" s="8">
        <v>0</v>
      </c>
      <c r="P83" s="8">
        <v>24</v>
      </c>
      <c r="Q83" s="8">
        <v>24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9" t="s">
        <v>34</v>
      </c>
      <c r="AC83" s="8">
        <v>0</v>
      </c>
      <c r="AD83" s="9" t="s">
        <v>34</v>
      </c>
      <c r="AE83" s="9" t="s">
        <v>34</v>
      </c>
      <c r="AF83" s="9" t="s">
        <v>34</v>
      </c>
      <c r="AG83" s="9" t="s">
        <v>34</v>
      </c>
      <c r="AH83" s="9" t="s">
        <v>34</v>
      </c>
      <c r="AI83" s="10" t="s">
        <v>34</v>
      </c>
    </row>
    <row r="84" spans="2:35" x14ac:dyDescent="0.3">
      <c r="B84" s="5" t="s">
        <v>171</v>
      </c>
      <c r="C84" s="6" t="s">
        <v>172</v>
      </c>
      <c r="D84" s="6" t="s">
        <v>42</v>
      </c>
      <c r="E84" s="6">
        <f t="shared" si="4"/>
        <v>288</v>
      </c>
      <c r="F84" s="7">
        <f t="shared" si="5"/>
        <v>8078.4000000000005</v>
      </c>
      <c r="G84" s="7">
        <v>28.05</v>
      </c>
      <c r="H84" s="7" t="s">
        <v>34</v>
      </c>
      <c r="I84" s="8">
        <v>0</v>
      </c>
      <c r="J84" s="8">
        <v>0</v>
      </c>
      <c r="K84" s="8">
        <v>24</v>
      </c>
      <c r="L84" s="8">
        <v>36</v>
      </c>
      <c r="M84" s="8">
        <v>36</v>
      </c>
      <c r="N84" s="8">
        <v>48</v>
      </c>
      <c r="O84" s="8">
        <v>36</v>
      </c>
      <c r="P84" s="8">
        <v>48</v>
      </c>
      <c r="Q84" s="8">
        <v>36</v>
      </c>
      <c r="R84" s="8">
        <v>12</v>
      </c>
      <c r="S84" s="8">
        <v>12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9" t="s">
        <v>34</v>
      </c>
      <c r="AC84" s="8">
        <v>0</v>
      </c>
      <c r="AD84" s="9" t="s">
        <v>34</v>
      </c>
      <c r="AE84" s="9" t="s">
        <v>34</v>
      </c>
      <c r="AF84" s="9" t="s">
        <v>34</v>
      </c>
      <c r="AG84" s="9" t="s">
        <v>34</v>
      </c>
      <c r="AH84" s="9" t="s">
        <v>34</v>
      </c>
      <c r="AI84" s="10" t="s">
        <v>34</v>
      </c>
    </row>
    <row r="85" spans="2:35" x14ac:dyDescent="0.3">
      <c r="B85" s="5" t="s">
        <v>173</v>
      </c>
      <c r="C85" s="6" t="s">
        <v>174</v>
      </c>
      <c r="D85" s="6" t="s">
        <v>37</v>
      </c>
      <c r="E85" s="6">
        <f t="shared" si="4"/>
        <v>216</v>
      </c>
      <c r="F85" s="7">
        <f t="shared" si="5"/>
        <v>7160.4</v>
      </c>
      <c r="G85" s="7">
        <v>33.15</v>
      </c>
      <c r="H85" s="7" t="s">
        <v>34</v>
      </c>
      <c r="I85" s="8">
        <v>0</v>
      </c>
      <c r="J85" s="8">
        <v>0</v>
      </c>
      <c r="K85" s="8">
        <v>24</v>
      </c>
      <c r="L85" s="8">
        <v>36</v>
      </c>
      <c r="M85" s="8">
        <v>12</v>
      </c>
      <c r="N85" s="8">
        <v>36</v>
      </c>
      <c r="O85" s="8">
        <v>12</v>
      </c>
      <c r="P85" s="8">
        <v>36</v>
      </c>
      <c r="Q85" s="8">
        <v>36</v>
      </c>
      <c r="R85" s="8">
        <v>12</v>
      </c>
      <c r="S85" s="8">
        <v>12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9" t="s">
        <v>34</v>
      </c>
      <c r="AC85" s="8">
        <v>0</v>
      </c>
      <c r="AD85" s="9" t="s">
        <v>34</v>
      </c>
      <c r="AE85" s="9" t="s">
        <v>34</v>
      </c>
      <c r="AF85" s="9" t="s">
        <v>34</v>
      </c>
      <c r="AG85" s="9" t="s">
        <v>34</v>
      </c>
      <c r="AH85" s="9" t="s">
        <v>34</v>
      </c>
      <c r="AI85" s="10" t="s">
        <v>34</v>
      </c>
    </row>
    <row r="86" spans="2:35" x14ac:dyDescent="0.3">
      <c r="B86" s="5" t="s">
        <v>175</v>
      </c>
      <c r="C86" s="6" t="s">
        <v>176</v>
      </c>
      <c r="D86" s="6" t="s">
        <v>37</v>
      </c>
      <c r="E86" s="6">
        <f t="shared" si="4"/>
        <v>144</v>
      </c>
      <c r="F86" s="7">
        <f t="shared" si="5"/>
        <v>4773.5999999999995</v>
      </c>
      <c r="G86" s="7">
        <v>33.15</v>
      </c>
      <c r="H86" s="7" t="s">
        <v>34</v>
      </c>
      <c r="I86" s="8">
        <v>0</v>
      </c>
      <c r="J86" s="8">
        <v>0</v>
      </c>
      <c r="K86" s="8">
        <v>24</v>
      </c>
      <c r="L86" s="8">
        <v>24</v>
      </c>
      <c r="M86" s="8">
        <v>12</v>
      </c>
      <c r="N86" s="8">
        <v>24</v>
      </c>
      <c r="O86" s="8">
        <v>12</v>
      </c>
      <c r="P86" s="8">
        <v>24</v>
      </c>
      <c r="Q86" s="8">
        <v>24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9" t="s">
        <v>34</v>
      </c>
      <c r="AC86" s="8">
        <v>0</v>
      </c>
      <c r="AD86" s="9" t="s">
        <v>34</v>
      </c>
      <c r="AE86" s="9" t="s">
        <v>34</v>
      </c>
      <c r="AF86" s="9" t="s">
        <v>34</v>
      </c>
      <c r="AG86" s="9" t="s">
        <v>34</v>
      </c>
      <c r="AH86" s="9" t="s">
        <v>34</v>
      </c>
      <c r="AI86" s="10" t="s">
        <v>34</v>
      </c>
    </row>
    <row r="87" spans="2:35" x14ac:dyDescent="0.3">
      <c r="B87" s="5" t="s">
        <v>177</v>
      </c>
      <c r="C87" s="6" t="s">
        <v>178</v>
      </c>
      <c r="D87" s="6" t="s">
        <v>42</v>
      </c>
      <c r="E87" s="6">
        <f t="shared" si="4"/>
        <v>468</v>
      </c>
      <c r="F87" s="7">
        <f t="shared" si="5"/>
        <v>13127.4</v>
      </c>
      <c r="G87" s="7">
        <v>28.05</v>
      </c>
      <c r="H87" s="7" t="s">
        <v>34</v>
      </c>
      <c r="I87" s="8">
        <v>0</v>
      </c>
      <c r="J87" s="8">
        <v>0</v>
      </c>
      <c r="K87" s="8">
        <v>48</v>
      </c>
      <c r="L87" s="8">
        <v>72</v>
      </c>
      <c r="M87" s="8">
        <v>48</v>
      </c>
      <c r="N87" s="8">
        <v>96</v>
      </c>
      <c r="O87" s="8">
        <v>36</v>
      </c>
      <c r="P87" s="8">
        <v>84</v>
      </c>
      <c r="Q87" s="8">
        <v>60</v>
      </c>
      <c r="R87" s="8">
        <v>12</v>
      </c>
      <c r="S87" s="8">
        <v>12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9" t="s">
        <v>34</v>
      </c>
      <c r="AC87" s="8">
        <v>0</v>
      </c>
      <c r="AD87" s="9" t="s">
        <v>34</v>
      </c>
      <c r="AE87" s="9" t="s">
        <v>34</v>
      </c>
      <c r="AF87" s="9" t="s">
        <v>34</v>
      </c>
      <c r="AG87" s="9" t="s">
        <v>34</v>
      </c>
      <c r="AH87" s="9" t="s">
        <v>34</v>
      </c>
      <c r="AI87" s="10" t="s">
        <v>34</v>
      </c>
    </row>
    <row r="88" spans="2:35" x14ac:dyDescent="0.3">
      <c r="B88" s="5" t="s">
        <v>179</v>
      </c>
      <c r="C88" s="6" t="s">
        <v>180</v>
      </c>
      <c r="D88" s="6" t="s">
        <v>42</v>
      </c>
      <c r="E88" s="6">
        <f t="shared" si="4"/>
        <v>360</v>
      </c>
      <c r="F88" s="7">
        <f t="shared" si="5"/>
        <v>10098</v>
      </c>
      <c r="G88" s="7">
        <v>28.05</v>
      </c>
      <c r="H88" s="7" t="s">
        <v>34</v>
      </c>
      <c r="I88" s="8">
        <v>0</v>
      </c>
      <c r="J88" s="8">
        <v>0</v>
      </c>
      <c r="K88" s="8">
        <v>48</v>
      </c>
      <c r="L88" s="8">
        <v>60</v>
      </c>
      <c r="M88" s="8">
        <v>36</v>
      </c>
      <c r="N88" s="8">
        <v>60</v>
      </c>
      <c r="O88" s="8">
        <v>24</v>
      </c>
      <c r="P88" s="8">
        <v>60</v>
      </c>
      <c r="Q88" s="8">
        <v>48</v>
      </c>
      <c r="R88" s="8">
        <v>12</v>
      </c>
      <c r="S88" s="8">
        <v>12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9" t="s">
        <v>34</v>
      </c>
      <c r="AC88" s="8">
        <v>0</v>
      </c>
      <c r="AD88" s="9" t="s">
        <v>34</v>
      </c>
      <c r="AE88" s="9" t="s">
        <v>34</v>
      </c>
      <c r="AF88" s="9" t="s">
        <v>34</v>
      </c>
      <c r="AG88" s="9" t="s">
        <v>34</v>
      </c>
      <c r="AH88" s="9" t="s">
        <v>34</v>
      </c>
      <c r="AI88" s="10" t="s">
        <v>34</v>
      </c>
    </row>
    <row r="89" spans="2:35" x14ac:dyDescent="0.3">
      <c r="B89" s="5" t="s">
        <v>181</v>
      </c>
      <c r="C89" s="6" t="s">
        <v>182</v>
      </c>
      <c r="D89" s="6" t="s">
        <v>42</v>
      </c>
      <c r="E89" s="6">
        <f t="shared" si="4"/>
        <v>144</v>
      </c>
      <c r="F89" s="7">
        <f t="shared" si="5"/>
        <v>4406.4000000000005</v>
      </c>
      <c r="G89" s="7">
        <v>30.6</v>
      </c>
      <c r="H89" s="7" t="s">
        <v>34</v>
      </c>
      <c r="I89" s="8">
        <v>0</v>
      </c>
      <c r="J89" s="8">
        <v>0</v>
      </c>
      <c r="K89" s="8">
        <v>12</v>
      </c>
      <c r="L89" s="8">
        <v>12</v>
      </c>
      <c r="M89" s="8">
        <v>12</v>
      </c>
      <c r="N89" s="8">
        <v>24</v>
      </c>
      <c r="O89" s="8">
        <v>12</v>
      </c>
      <c r="P89" s="8">
        <v>24</v>
      </c>
      <c r="Q89" s="8">
        <v>24</v>
      </c>
      <c r="R89" s="8">
        <v>12</v>
      </c>
      <c r="S89" s="8">
        <v>12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9" t="s">
        <v>34</v>
      </c>
      <c r="AC89" s="8">
        <v>0</v>
      </c>
      <c r="AD89" s="9" t="s">
        <v>34</v>
      </c>
      <c r="AE89" s="9" t="s">
        <v>34</v>
      </c>
      <c r="AF89" s="9" t="s">
        <v>34</v>
      </c>
      <c r="AG89" s="9" t="s">
        <v>34</v>
      </c>
      <c r="AH89" s="9" t="s">
        <v>34</v>
      </c>
      <c r="AI89" s="10" t="s">
        <v>34</v>
      </c>
    </row>
    <row r="90" spans="2:35" x14ac:dyDescent="0.3">
      <c r="B90" s="1" t="s">
        <v>1</v>
      </c>
      <c r="C90" s="2" t="s">
        <v>2</v>
      </c>
      <c r="D90" s="2" t="s">
        <v>3</v>
      </c>
      <c r="E90" s="2" t="s">
        <v>4</v>
      </c>
      <c r="F90" s="2" t="s">
        <v>5</v>
      </c>
      <c r="G90" s="2" t="s">
        <v>6</v>
      </c>
      <c r="H90" s="2" t="s">
        <v>7</v>
      </c>
      <c r="I90" s="3" t="s">
        <v>8</v>
      </c>
      <c r="J90" s="3" t="s">
        <v>82</v>
      </c>
      <c r="K90" s="3" t="s">
        <v>83</v>
      </c>
      <c r="L90" s="3" t="s">
        <v>11</v>
      </c>
      <c r="M90" s="3" t="s">
        <v>12</v>
      </c>
      <c r="N90" s="3" t="s">
        <v>13</v>
      </c>
      <c r="O90" s="3" t="s">
        <v>84</v>
      </c>
      <c r="P90" s="3" t="s">
        <v>85</v>
      </c>
      <c r="Q90" s="3" t="s">
        <v>16</v>
      </c>
      <c r="R90" s="3" t="s">
        <v>86</v>
      </c>
      <c r="S90" s="3" t="s">
        <v>87</v>
      </c>
      <c r="T90" s="3" t="s">
        <v>19</v>
      </c>
      <c r="U90" s="3" t="s">
        <v>20</v>
      </c>
      <c r="V90" s="3" t="s">
        <v>21</v>
      </c>
      <c r="W90" s="3" t="s">
        <v>22</v>
      </c>
      <c r="X90" s="3" t="s">
        <v>23</v>
      </c>
      <c r="Y90" s="3" t="s">
        <v>24</v>
      </c>
      <c r="Z90" s="3" t="s">
        <v>25</v>
      </c>
      <c r="AA90" s="3" t="s">
        <v>26</v>
      </c>
      <c r="AB90" s="3" t="s">
        <v>27</v>
      </c>
      <c r="AC90" s="3" t="s">
        <v>88</v>
      </c>
      <c r="AD90" s="3" t="s">
        <v>34</v>
      </c>
      <c r="AE90" s="3" t="s">
        <v>34</v>
      </c>
      <c r="AF90" s="3" t="s">
        <v>34</v>
      </c>
      <c r="AG90" s="3" t="s">
        <v>34</v>
      </c>
      <c r="AH90" s="3" t="s">
        <v>34</v>
      </c>
      <c r="AI90" s="4" t="s">
        <v>34</v>
      </c>
    </row>
    <row r="91" spans="2:35" x14ac:dyDescent="0.3">
      <c r="B91" s="5" t="s">
        <v>183</v>
      </c>
      <c r="C91" s="6" t="s">
        <v>184</v>
      </c>
      <c r="D91" s="6" t="s">
        <v>42</v>
      </c>
      <c r="E91" s="6">
        <f>SUM(I91:AC91)</f>
        <v>168</v>
      </c>
      <c r="F91" s="7">
        <f>IF(AND(ISNUMBER(E91),ISNUMBER(G91)),E91*G91,"-")</f>
        <v>3427.2</v>
      </c>
      <c r="G91" s="7">
        <v>20.399999999999999</v>
      </c>
      <c r="H91" s="7" t="s">
        <v>34</v>
      </c>
      <c r="I91" s="8">
        <v>0</v>
      </c>
      <c r="J91" s="8">
        <v>12</v>
      </c>
      <c r="K91" s="8">
        <v>12</v>
      </c>
      <c r="L91" s="8">
        <v>24</v>
      </c>
      <c r="M91" s="8">
        <v>24</v>
      </c>
      <c r="N91" s="8">
        <v>36</v>
      </c>
      <c r="O91" s="8">
        <v>24</v>
      </c>
      <c r="P91" s="8">
        <v>12</v>
      </c>
      <c r="Q91" s="8">
        <v>12</v>
      </c>
      <c r="R91" s="8">
        <v>12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9" t="s">
        <v>34</v>
      </c>
      <c r="AC91" s="8">
        <v>0</v>
      </c>
      <c r="AD91" s="9" t="s">
        <v>34</v>
      </c>
      <c r="AE91" s="9" t="s">
        <v>34</v>
      </c>
      <c r="AF91" s="9" t="s">
        <v>34</v>
      </c>
      <c r="AG91" s="9" t="s">
        <v>34</v>
      </c>
      <c r="AH91" s="9" t="s">
        <v>34</v>
      </c>
      <c r="AI91" s="10" t="s">
        <v>34</v>
      </c>
    </row>
    <row r="92" spans="2:35" x14ac:dyDescent="0.3">
      <c r="B92" s="1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3" t="s">
        <v>185</v>
      </c>
      <c r="J92" s="3" t="s">
        <v>186</v>
      </c>
      <c r="K92" s="3" t="s">
        <v>187</v>
      </c>
      <c r="L92" s="3" t="s">
        <v>188</v>
      </c>
      <c r="M92" s="3" t="s">
        <v>189</v>
      </c>
      <c r="N92" s="3" t="s">
        <v>190</v>
      </c>
      <c r="O92" s="3" t="s">
        <v>191</v>
      </c>
      <c r="P92" s="3" t="s">
        <v>192</v>
      </c>
      <c r="Q92" s="3" t="s">
        <v>193</v>
      </c>
      <c r="R92" s="3" t="s">
        <v>194</v>
      </c>
      <c r="S92" s="3" t="s">
        <v>195</v>
      </c>
      <c r="T92" s="3" t="s">
        <v>196</v>
      </c>
      <c r="U92" s="3" t="s">
        <v>197</v>
      </c>
      <c r="V92" s="3" t="s">
        <v>34</v>
      </c>
      <c r="W92" s="3" t="s">
        <v>34</v>
      </c>
      <c r="X92" s="3" t="s">
        <v>34</v>
      </c>
      <c r="Y92" s="3" t="s">
        <v>34</v>
      </c>
      <c r="Z92" s="3" t="s">
        <v>34</v>
      </c>
      <c r="AA92" s="3" t="s">
        <v>34</v>
      </c>
      <c r="AB92" s="3" t="s">
        <v>34</v>
      </c>
      <c r="AC92" s="3" t="s">
        <v>34</v>
      </c>
      <c r="AD92" s="3" t="s">
        <v>34</v>
      </c>
      <c r="AE92" s="3" t="s">
        <v>34</v>
      </c>
      <c r="AF92" s="3" t="s">
        <v>34</v>
      </c>
      <c r="AG92" s="3" t="s">
        <v>34</v>
      </c>
      <c r="AH92" s="3" t="s">
        <v>34</v>
      </c>
      <c r="AI92" s="4" t="s">
        <v>34</v>
      </c>
    </row>
    <row r="93" spans="2:35" ht="21" x14ac:dyDescent="0.4">
      <c r="B93" s="5" t="s">
        <v>198</v>
      </c>
      <c r="C93" s="6" t="s">
        <v>199</v>
      </c>
      <c r="D93" s="6" t="s">
        <v>42</v>
      </c>
      <c r="E93" s="6">
        <f t="shared" ref="E93:E122" si="6">SUM(I93:U93)</f>
        <v>616</v>
      </c>
      <c r="F93" s="7">
        <f t="shared" ref="F93:F122" si="7">IF(AND(ISNUMBER(E93),ISNUMBER(G93)),E93*G93,"-")</f>
        <v>14925.68</v>
      </c>
      <c r="G93" s="7">
        <v>24.23</v>
      </c>
      <c r="H93" s="7" t="s">
        <v>34</v>
      </c>
      <c r="I93" s="8">
        <v>12</v>
      </c>
      <c r="J93" s="8">
        <v>48</v>
      </c>
      <c r="K93" s="8">
        <v>36</v>
      </c>
      <c r="L93" s="8">
        <v>84</v>
      </c>
      <c r="M93" s="8">
        <v>72</v>
      </c>
      <c r="N93" s="8">
        <v>108</v>
      </c>
      <c r="O93" s="45">
        <v>136</v>
      </c>
      <c r="P93" s="8">
        <v>36</v>
      </c>
      <c r="Q93" s="8">
        <v>72</v>
      </c>
      <c r="R93" s="8">
        <v>12</v>
      </c>
      <c r="S93" s="8">
        <v>0</v>
      </c>
      <c r="T93" s="8">
        <v>0</v>
      </c>
      <c r="U93" s="8">
        <v>0</v>
      </c>
      <c r="V93" s="9" t="s">
        <v>34</v>
      </c>
      <c r="W93" s="9" t="s">
        <v>34</v>
      </c>
      <c r="X93" s="9" t="s">
        <v>34</v>
      </c>
      <c r="Y93" s="9" t="s">
        <v>34</v>
      </c>
      <c r="Z93" s="9" t="s">
        <v>34</v>
      </c>
      <c r="AA93" s="9" t="s">
        <v>34</v>
      </c>
      <c r="AB93" s="9" t="s">
        <v>34</v>
      </c>
      <c r="AC93" s="9" t="s">
        <v>34</v>
      </c>
      <c r="AD93" s="9" t="s">
        <v>34</v>
      </c>
      <c r="AE93" s="9" t="s">
        <v>34</v>
      </c>
      <c r="AF93" s="9" t="s">
        <v>34</v>
      </c>
      <c r="AG93" s="9" t="s">
        <v>34</v>
      </c>
      <c r="AH93" s="9" t="s">
        <v>34</v>
      </c>
      <c r="AI93" s="10" t="s">
        <v>34</v>
      </c>
    </row>
    <row r="94" spans="2:35" ht="21" x14ac:dyDescent="0.4">
      <c r="B94" s="5" t="s">
        <v>200</v>
      </c>
      <c r="C94" s="6" t="s">
        <v>201</v>
      </c>
      <c r="D94" s="6" t="s">
        <v>42</v>
      </c>
      <c r="E94" s="6">
        <f t="shared" si="6"/>
        <v>180</v>
      </c>
      <c r="F94" s="7">
        <f t="shared" si="7"/>
        <v>4131</v>
      </c>
      <c r="G94" s="7">
        <v>22.95</v>
      </c>
      <c r="H94" s="7" t="s">
        <v>34</v>
      </c>
      <c r="I94" s="8">
        <v>0</v>
      </c>
      <c r="J94" s="8">
        <v>12</v>
      </c>
      <c r="K94" s="8">
        <v>12</v>
      </c>
      <c r="L94" s="8">
        <v>24</v>
      </c>
      <c r="M94" s="8">
        <v>24</v>
      </c>
      <c r="N94" s="8">
        <v>36</v>
      </c>
      <c r="O94" s="57">
        <v>48</v>
      </c>
      <c r="P94" s="8">
        <v>12</v>
      </c>
      <c r="Q94" s="8">
        <v>12</v>
      </c>
      <c r="R94" s="8">
        <v>0</v>
      </c>
      <c r="S94" s="8">
        <v>0</v>
      </c>
      <c r="T94" s="8">
        <v>0</v>
      </c>
      <c r="U94" s="8">
        <v>0</v>
      </c>
      <c r="V94" s="9" t="s">
        <v>34</v>
      </c>
      <c r="W94" s="9" t="s">
        <v>34</v>
      </c>
      <c r="X94" s="9" t="s">
        <v>34</v>
      </c>
      <c r="Y94" s="9" t="s">
        <v>34</v>
      </c>
      <c r="Z94" s="9" t="s">
        <v>34</v>
      </c>
      <c r="AA94" s="9" t="s">
        <v>34</v>
      </c>
      <c r="AB94" s="9" t="s">
        <v>34</v>
      </c>
      <c r="AC94" s="9" t="s">
        <v>34</v>
      </c>
      <c r="AD94" s="9" t="s">
        <v>34</v>
      </c>
      <c r="AE94" s="9" t="s">
        <v>34</v>
      </c>
      <c r="AF94" s="9" t="s">
        <v>34</v>
      </c>
      <c r="AG94" s="9" t="s">
        <v>34</v>
      </c>
      <c r="AH94" s="9" t="s">
        <v>34</v>
      </c>
      <c r="AI94" s="10" t="s">
        <v>34</v>
      </c>
    </row>
    <row r="95" spans="2:35" ht="25.8" x14ac:dyDescent="0.5">
      <c r="B95" s="5" t="s">
        <v>202</v>
      </c>
      <c r="C95" s="6" t="s">
        <v>203</v>
      </c>
      <c r="D95" s="6" t="s">
        <v>42</v>
      </c>
      <c r="E95" s="6">
        <f t="shared" si="6"/>
        <v>180</v>
      </c>
      <c r="F95" s="7">
        <f t="shared" si="7"/>
        <v>3443.3999999999996</v>
      </c>
      <c r="G95" s="7">
        <v>19.13</v>
      </c>
      <c r="H95" s="7" t="s">
        <v>34</v>
      </c>
      <c r="I95" s="8">
        <v>0</v>
      </c>
      <c r="J95" s="8">
        <v>12</v>
      </c>
      <c r="K95" s="8">
        <v>12</v>
      </c>
      <c r="L95" s="8">
        <v>24</v>
      </c>
      <c r="M95" s="8">
        <v>24</v>
      </c>
      <c r="N95" s="8">
        <v>36</v>
      </c>
      <c r="O95" s="56">
        <v>48</v>
      </c>
      <c r="P95" s="8">
        <v>12</v>
      </c>
      <c r="Q95" s="8">
        <v>12</v>
      </c>
      <c r="R95" s="8">
        <v>0</v>
      </c>
      <c r="S95" s="8">
        <v>0</v>
      </c>
      <c r="T95" s="8">
        <v>0</v>
      </c>
      <c r="U95" s="8">
        <v>0</v>
      </c>
      <c r="V95" s="9" t="s">
        <v>34</v>
      </c>
      <c r="W95" s="9" t="s">
        <v>34</v>
      </c>
      <c r="X95" s="9" t="s">
        <v>34</v>
      </c>
      <c r="Y95" s="9" t="s">
        <v>34</v>
      </c>
      <c r="Z95" s="9" t="s">
        <v>34</v>
      </c>
      <c r="AA95" s="9" t="s">
        <v>34</v>
      </c>
      <c r="AB95" s="9" t="s">
        <v>34</v>
      </c>
      <c r="AC95" s="9" t="s">
        <v>34</v>
      </c>
      <c r="AD95" s="9" t="s">
        <v>34</v>
      </c>
      <c r="AE95" s="9" t="s">
        <v>34</v>
      </c>
      <c r="AF95" s="9" t="s">
        <v>34</v>
      </c>
      <c r="AG95" s="9" t="s">
        <v>34</v>
      </c>
      <c r="AH95" s="9" t="s">
        <v>34</v>
      </c>
      <c r="AI95" s="10" t="s">
        <v>34</v>
      </c>
    </row>
    <row r="96" spans="2:35" ht="25.8" x14ac:dyDescent="0.5">
      <c r="B96" s="5" t="s">
        <v>204</v>
      </c>
      <c r="C96" s="6" t="s">
        <v>205</v>
      </c>
      <c r="D96" s="6" t="s">
        <v>42</v>
      </c>
      <c r="E96" s="6">
        <f t="shared" si="6"/>
        <v>240</v>
      </c>
      <c r="F96" s="7">
        <f t="shared" si="7"/>
        <v>4284</v>
      </c>
      <c r="G96" s="7">
        <v>17.850000000000001</v>
      </c>
      <c r="H96" s="7" t="s">
        <v>34</v>
      </c>
      <c r="I96" s="8">
        <v>0</v>
      </c>
      <c r="J96" s="8">
        <v>12</v>
      </c>
      <c r="K96" s="8">
        <v>12</v>
      </c>
      <c r="L96" s="8">
        <v>36</v>
      </c>
      <c r="M96" s="8">
        <v>24</v>
      </c>
      <c r="N96" s="8">
        <v>48</v>
      </c>
      <c r="O96" s="47">
        <v>72</v>
      </c>
      <c r="P96" s="8">
        <v>12</v>
      </c>
      <c r="Q96" s="8">
        <v>24</v>
      </c>
      <c r="R96" s="8">
        <v>0</v>
      </c>
      <c r="S96" s="8">
        <v>0</v>
      </c>
      <c r="T96" s="8">
        <v>0</v>
      </c>
      <c r="U96" s="8">
        <v>0</v>
      </c>
      <c r="V96" s="9" t="s">
        <v>34</v>
      </c>
      <c r="W96" s="9" t="s">
        <v>34</v>
      </c>
      <c r="X96" s="9" t="s">
        <v>34</v>
      </c>
      <c r="Y96" s="9" t="s">
        <v>34</v>
      </c>
      <c r="Z96" s="9" t="s">
        <v>34</v>
      </c>
      <c r="AA96" s="9" t="s">
        <v>34</v>
      </c>
      <c r="AB96" s="9" t="s">
        <v>34</v>
      </c>
      <c r="AC96" s="9" t="s">
        <v>34</v>
      </c>
      <c r="AD96" s="9" t="s">
        <v>34</v>
      </c>
      <c r="AE96" s="9" t="s">
        <v>34</v>
      </c>
      <c r="AF96" s="9" t="s">
        <v>34</v>
      </c>
      <c r="AG96" s="9" t="s">
        <v>34</v>
      </c>
      <c r="AH96" s="9" t="s">
        <v>34</v>
      </c>
      <c r="AI96" s="10" t="s">
        <v>34</v>
      </c>
    </row>
    <row r="97" spans="2:35" ht="21" x14ac:dyDescent="0.4">
      <c r="B97" s="5" t="s">
        <v>206</v>
      </c>
      <c r="C97" s="6" t="s">
        <v>207</v>
      </c>
      <c r="D97" s="6" t="s">
        <v>42</v>
      </c>
      <c r="E97" s="6">
        <f t="shared" si="6"/>
        <v>240</v>
      </c>
      <c r="F97" s="7">
        <f t="shared" si="7"/>
        <v>4591.2</v>
      </c>
      <c r="G97" s="7">
        <v>19.13</v>
      </c>
      <c r="H97" s="7" t="s">
        <v>34</v>
      </c>
      <c r="I97" s="8">
        <v>12</v>
      </c>
      <c r="J97" s="8">
        <v>12</v>
      </c>
      <c r="K97" s="8">
        <v>12</v>
      </c>
      <c r="L97" s="8">
        <v>36</v>
      </c>
      <c r="M97" s="8">
        <v>36</v>
      </c>
      <c r="N97" s="8">
        <v>36</v>
      </c>
      <c r="O97" s="42">
        <v>72</v>
      </c>
      <c r="P97" s="8">
        <v>12</v>
      </c>
      <c r="Q97" s="8">
        <v>12</v>
      </c>
      <c r="R97" s="8">
        <v>0</v>
      </c>
      <c r="S97" s="8">
        <v>0</v>
      </c>
      <c r="T97" s="8">
        <v>0</v>
      </c>
      <c r="U97" s="8">
        <v>0</v>
      </c>
      <c r="V97" s="9" t="s">
        <v>34</v>
      </c>
      <c r="W97" s="9" t="s">
        <v>34</v>
      </c>
      <c r="X97" s="9" t="s">
        <v>34</v>
      </c>
      <c r="Y97" s="9" t="s">
        <v>34</v>
      </c>
      <c r="Z97" s="9" t="s">
        <v>34</v>
      </c>
      <c r="AA97" s="9" t="s">
        <v>34</v>
      </c>
      <c r="AB97" s="9" t="s">
        <v>34</v>
      </c>
      <c r="AC97" s="9" t="s">
        <v>34</v>
      </c>
      <c r="AD97" s="9" t="s">
        <v>34</v>
      </c>
      <c r="AE97" s="9" t="s">
        <v>34</v>
      </c>
      <c r="AF97" s="9" t="s">
        <v>34</v>
      </c>
      <c r="AG97" s="9" t="s">
        <v>34</v>
      </c>
      <c r="AH97" s="9" t="s">
        <v>34</v>
      </c>
      <c r="AI97" s="10" t="s">
        <v>34</v>
      </c>
    </row>
    <row r="98" spans="2:35" ht="25.8" x14ac:dyDescent="0.5">
      <c r="B98" s="5" t="s">
        <v>208</v>
      </c>
      <c r="C98" s="6" t="s">
        <v>209</v>
      </c>
      <c r="D98" s="6" t="s">
        <v>42</v>
      </c>
      <c r="E98" s="6">
        <f t="shared" si="6"/>
        <v>288</v>
      </c>
      <c r="F98" s="7">
        <f t="shared" si="7"/>
        <v>5875.2</v>
      </c>
      <c r="G98" s="7">
        <v>20.399999999999999</v>
      </c>
      <c r="H98" s="7" t="s">
        <v>34</v>
      </c>
      <c r="I98" s="8">
        <v>0</v>
      </c>
      <c r="J98" s="8">
        <v>36</v>
      </c>
      <c r="K98" s="8">
        <v>12</v>
      </c>
      <c r="L98" s="8">
        <v>48</v>
      </c>
      <c r="M98" s="8">
        <v>24</v>
      </c>
      <c r="N98" s="8">
        <v>60</v>
      </c>
      <c r="O98" s="56">
        <v>60</v>
      </c>
      <c r="P98" s="8">
        <v>12</v>
      </c>
      <c r="Q98" s="8">
        <v>36</v>
      </c>
      <c r="R98" s="8">
        <v>0</v>
      </c>
      <c r="S98" s="8">
        <v>0</v>
      </c>
      <c r="T98" s="8">
        <v>0</v>
      </c>
      <c r="U98" s="8">
        <v>0</v>
      </c>
      <c r="V98" s="9" t="s">
        <v>34</v>
      </c>
      <c r="W98" s="9" t="s">
        <v>34</v>
      </c>
      <c r="X98" s="9" t="s">
        <v>34</v>
      </c>
      <c r="Y98" s="9" t="s">
        <v>34</v>
      </c>
      <c r="Z98" s="9" t="s">
        <v>34</v>
      </c>
      <c r="AA98" s="9" t="s">
        <v>34</v>
      </c>
      <c r="AB98" s="9" t="s">
        <v>34</v>
      </c>
      <c r="AC98" s="9" t="s">
        <v>34</v>
      </c>
      <c r="AD98" s="9" t="s">
        <v>34</v>
      </c>
      <c r="AE98" s="9" t="s">
        <v>34</v>
      </c>
      <c r="AF98" s="9" t="s">
        <v>34</v>
      </c>
      <c r="AG98" s="9" t="s">
        <v>34</v>
      </c>
      <c r="AH98" s="9" t="s">
        <v>34</v>
      </c>
      <c r="AI98" s="10" t="s">
        <v>34</v>
      </c>
    </row>
    <row r="99" spans="2:35" ht="23.4" x14ac:dyDescent="0.45">
      <c r="B99" s="5" t="s">
        <v>210</v>
      </c>
      <c r="C99" s="6" t="s">
        <v>211</v>
      </c>
      <c r="D99" s="6" t="s">
        <v>42</v>
      </c>
      <c r="E99" s="6">
        <f t="shared" si="6"/>
        <v>408</v>
      </c>
      <c r="F99" s="7">
        <f t="shared" si="7"/>
        <v>9363.6</v>
      </c>
      <c r="G99" s="7">
        <v>22.95</v>
      </c>
      <c r="H99" s="7" t="s">
        <v>34</v>
      </c>
      <c r="I99" s="8">
        <v>0</v>
      </c>
      <c r="J99" s="8">
        <v>36</v>
      </c>
      <c r="K99" s="8">
        <v>24</v>
      </c>
      <c r="L99" s="8">
        <v>60</v>
      </c>
      <c r="M99" s="8">
        <v>36</v>
      </c>
      <c r="N99" s="8">
        <v>72</v>
      </c>
      <c r="O99" s="48">
        <v>108</v>
      </c>
      <c r="P99" s="8">
        <v>24</v>
      </c>
      <c r="Q99" s="8">
        <v>36</v>
      </c>
      <c r="R99" s="8">
        <v>12</v>
      </c>
      <c r="S99" s="8">
        <v>0</v>
      </c>
      <c r="T99" s="8">
        <v>0</v>
      </c>
      <c r="U99" s="8">
        <v>0</v>
      </c>
      <c r="V99" s="9" t="s">
        <v>34</v>
      </c>
      <c r="W99" s="9" t="s">
        <v>34</v>
      </c>
      <c r="X99" s="9" t="s">
        <v>34</v>
      </c>
      <c r="Y99" s="9" t="s">
        <v>34</v>
      </c>
      <c r="Z99" s="9" t="s">
        <v>34</v>
      </c>
      <c r="AA99" s="9" t="s">
        <v>34</v>
      </c>
      <c r="AB99" s="9" t="s">
        <v>34</v>
      </c>
      <c r="AC99" s="9" t="s">
        <v>34</v>
      </c>
      <c r="AD99" s="9" t="s">
        <v>34</v>
      </c>
      <c r="AE99" s="9" t="s">
        <v>34</v>
      </c>
      <c r="AF99" s="9" t="s">
        <v>34</v>
      </c>
      <c r="AG99" s="9" t="s">
        <v>34</v>
      </c>
      <c r="AH99" s="9" t="s">
        <v>34</v>
      </c>
      <c r="AI99" s="10" t="s">
        <v>34</v>
      </c>
    </row>
    <row r="100" spans="2:35" ht="28.8" x14ac:dyDescent="0.55000000000000004">
      <c r="B100" s="5" t="s">
        <v>212</v>
      </c>
      <c r="C100" s="6" t="s">
        <v>213</v>
      </c>
      <c r="D100" s="6" t="s">
        <v>42</v>
      </c>
      <c r="E100" s="6">
        <f t="shared" si="6"/>
        <v>120</v>
      </c>
      <c r="F100" s="7">
        <f t="shared" si="7"/>
        <v>2601.6</v>
      </c>
      <c r="G100" s="7">
        <v>21.68</v>
      </c>
      <c r="H100" s="7" t="s">
        <v>34</v>
      </c>
      <c r="I100" s="8">
        <v>0</v>
      </c>
      <c r="J100" s="8">
        <v>12</v>
      </c>
      <c r="K100" s="8">
        <v>12</v>
      </c>
      <c r="L100" s="8">
        <v>12</v>
      </c>
      <c r="M100" s="8">
        <v>12</v>
      </c>
      <c r="N100" s="8">
        <v>24</v>
      </c>
      <c r="O100" s="58">
        <v>24</v>
      </c>
      <c r="P100" s="8">
        <v>12</v>
      </c>
      <c r="Q100" s="8">
        <v>12</v>
      </c>
      <c r="R100" s="8">
        <v>0</v>
      </c>
      <c r="S100" s="8">
        <v>0</v>
      </c>
      <c r="T100" s="8">
        <v>0</v>
      </c>
      <c r="U100" s="8">
        <v>0</v>
      </c>
      <c r="V100" s="9" t="s">
        <v>34</v>
      </c>
      <c r="W100" s="9" t="s">
        <v>34</v>
      </c>
      <c r="X100" s="9" t="s">
        <v>34</v>
      </c>
      <c r="Y100" s="9" t="s">
        <v>34</v>
      </c>
      <c r="Z100" s="9" t="s">
        <v>34</v>
      </c>
      <c r="AA100" s="9" t="s">
        <v>34</v>
      </c>
      <c r="AB100" s="9" t="s">
        <v>34</v>
      </c>
      <c r="AC100" s="9" t="s">
        <v>34</v>
      </c>
      <c r="AD100" s="9" t="s">
        <v>34</v>
      </c>
      <c r="AE100" s="9" t="s">
        <v>34</v>
      </c>
      <c r="AF100" s="9" t="s">
        <v>34</v>
      </c>
      <c r="AG100" s="9" t="s">
        <v>34</v>
      </c>
      <c r="AH100" s="9" t="s">
        <v>34</v>
      </c>
      <c r="AI100" s="10" t="s">
        <v>34</v>
      </c>
    </row>
    <row r="101" spans="2:35" ht="25.8" x14ac:dyDescent="0.5">
      <c r="B101" s="5" t="s">
        <v>214</v>
      </c>
      <c r="C101" s="6" t="s">
        <v>215</v>
      </c>
      <c r="D101" s="6" t="s">
        <v>42</v>
      </c>
      <c r="E101" s="6">
        <f t="shared" si="6"/>
        <v>120</v>
      </c>
      <c r="F101" s="7">
        <f t="shared" si="7"/>
        <v>1530</v>
      </c>
      <c r="G101" s="7">
        <v>12.75</v>
      </c>
      <c r="H101" s="7" t="s">
        <v>34</v>
      </c>
      <c r="I101" s="8">
        <v>12</v>
      </c>
      <c r="J101" s="8">
        <v>12</v>
      </c>
      <c r="K101" s="8">
        <v>12</v>
      </c>
      <c r="L101" s="8">
        <v>12</v>
      </c>
      <c r="M101" s="8">
        <v>12</v>
      </c>
      <c r="N101" s="8">
        <v>12</v>
      </c>
      <c r="O101" s="56">
        <v>24</v>
      </c>
      <c r="P101" s="8">
        <v>12</v>
      </c>
      <c r="Q101" s="8">
        <v>12</v>
      </c>
      <c r="R101" s="8">
        <v>0</v>
      </c>
      <c r="S101" s="8">
        <v>0</v>
      </c>
      <c r="T101" s="8">
        <v>0</v>
      </c>
      <c r="U101" s="8">
        <v>0</v>
      </c>
      <c r="V101" s="9" t="s">
        <v>34</v>
      </c>
      <c r="W101" s="9" t="s">
        <v>34</v>
      </c>
      <c r="X101" s="9" t="s">
        <v>34</v>
      </c>
      <c r="Y101" s="9" t="s">
        <v>34</v>
      </c>
      <c r="Z101" s="9" t="s">
        <v>34</v>
      </c>
      <c r="AA101" s="9" t="s">
        <v>34</v>
      </c>
      <c r="AB101" s="9" t="s">
        <v>34</v>
      </c>
      <c r="AC101" s="9" t="s">
        <v>34</v>
      </c>
      <c r="AD101" s="9" t="s">
        <v>34</v>
      </c>
      <c r="AE101" s="9" t="s">
        <v>34</v>
      </c>
      <c r="AF101" s="9" t="s">
        <v>34</v>
      </c>
      <c r="AG101" s="9" t="s">
        <v>34</v>
      </c>
      <c r="AH101" s="9" t="s">
        <v>34</v>
      </c>
      <c r="AI101" s="10" t="s">
        <v>34</v>
      </c>
    </row>
    <row r="102" spans="2:35" ht="25.8" x14ac:dyDescent="0.5">
      <c r="B102" s="5" t="s">
        <v>216</v>
      </c>
      <c r="C102" s="6" t="s">
        <v>217</v>
      </c>
      <c r="D102" s="6" t="s">
        <v>42</v>
      </c>
      <c r="E102" s="6">
        <f t="shared" si="6"/>
        <v>120</v>
      </c>
      <c r="F102" s="7">
        <f t="shared" si="7"/>
        <v>1530</v>
      </c>
      <c r="G102" s="7">
        <v>12.75</v>
      </c>
      <c r="H102" s="7" t="s">
        <v>34</v>
      </c>
      <c r="I102" s="8">
        <v>12</v>
      </c>
      <c r="J102" s="8">
        <v>12</v>
      </c>
      <c r="K102" s="8">
        <v>12</v>
      </c>
      <c r="L102" s="8">
        <v>12</v>
      </c>
      <c r="M102" s="8">
        <v>12</v>
      </c>
      <c r="N102" s="8">
        <v>12</v>
      </c>
      <c r="O102" s="56">
        <v>24</v>
      </c>
      <c r="P102" s="8">
        <v>12</v>
      </c>
      <c r="Q102" s="8">
        <v>12</v>
      </c>
      <c r="R102" s="8">
        <v>0</v>
      </c>
      <c r="S102" s="8">
        <v>0</v>
      </c>
      <c r="T102" s="8">
        <v>0</v>
      </c>
      <c r="U102" s="8">
        <v>0</v>
      </c>
      <c r="V102" s="9" t="s">
        <v>34</v>
      </c>
      <c r="W102" s="9" t="s">
        <v>34</v>
      </c>
      <c r="X102" s="9" t="s">
        <v>34</v>
      </c>
      <c r="Y102" s="9" t="s">
        <v>34</v>
      </c>
      <c r="Z102" s="9" t="s">
        <v>34</v>
      </c>
      <c r="AA102" s="9" t="s">
        <v>34</v>
      </c>
      <c r="AB102" s="9" t="s">
        <v>34</v>
      </c>
      <c r="AC102" s="9" t="s">
        <v>34</v>
      </c>
      <c r="AD102" s="9" t="s">
        <v>34</v>
      </c>
      <c r="AE102" s="9" t="s">
        <v>34</v>
      </c>
      <c r="AF102" s="9" t="s">
        <v>34</v>
      </c>
      <c r="AG102" s="9" t="s">
        <v>34</v>
      </c>
      <c r="AH102" s="9" t="s">
        <v>34</v>
      </c>
      <c r="AI102" s="10" t="s">
        <v>34</v>
      </c>
    </row>
    <row r="103" spans="2:35" ht="28.8" x14ac:dyDescent="0.55000000000000004">
      <c r="B103" s="5" t="s">
        <v>218</v>
      </c>
      <c r="C103" s="6" t="s">
        <v>219</v>
      </c>
      <c r="D103" s="6" t="s">
        <v>42</v>
      </c>
      <c r="E103" s="6">
        <f t="shared" si="6"/>
        <v>1140</v>
      </c>
      <c r="F103" s="7">
        <f t="shared" si="7"/>
        <v>26163</v>
      </c>
      <c r="G103" s="7">
        <v>22.95</v>
      </c>
      <c r="H103" s="7" t="s">
        <v>34</v>
      </c>
      <c r="I103" s="8">
        <v>12</v>
      </c>
      <c r="J103" s="8">
        <v>108</v>
      </c>
      <c r="K103" s="8">
        <v>108</v>
      </c>
      <c r="L103" s="8">
        <v>144</v>
      </c>
      <c r="M103" s="8">
        <v>144</v>
      </c>
      <c r="N103" s="49">
        <v>204</v>
      </c>
      <c r="O103" s="8">
        <v>168</v>
      </c>
      <c r="P103" s="8">
        <v>108</v>
      </c>
      <c r="Q103" s="8">
        <v>120</v>
      </c>
      <c r="R103" s="8">
        <v>24</v>
      </c>
      <c r="S103" s="8">
        <v>0</v>
      </c>
      <c r="T103" s="8">
        <v>0</v>
      </c>
      <c r="U103" s="8">
        <v>0</v>
      </c>
      <c r="V103" s="9" t="s">
        <v>34</v>
      </c>
      <c r="W103" s="9" t="s">
        <v>34</v>
      </c>
      <c r="X103" s="9" t="s">
        <v>34</v>
      </c>
      <c r="Y103" s="9" t="s">
        <v>34</v>
      </c>
      <c r="Z103" s="9" t="s">
        <v>34</v>
      </c>
      <c r="AA103" s="9" t="s">
        <v>34</v>
      </c>
      <c r="AB103" s="9" t="s">
        <v>34</v>
      </c>
      <c r="AC103" s="9" t="s">
        <v>34</v>
      </c>
      <c r="AD103" s="9" t="s">
        <v>34</v>
      </c>
      <c r="AE103" s="9" t="s">
        <v>34</v>
      </c>
      <c r="AF103" s="9" t="s">
        <v>34</v>
      </c>
      <c r="AG103" s="9" t="s">
        <v>34</v>
      </c>
      <c r="AH103" s="9" t="s">
        <v>34</v>
      </c>
      <c r="AI103" s="10" t="s">
        <v>34</v>
      </c>
    </row>
    <row r="104" spans="2:35" ht="25.8" x14ac:dyDescent="0.5">
      <c r="B104" s="5" t="s">
        <v>220</v>
      </c>
      <c r="C104" s="6" t="s">
        <v>221</v>
      </c>
      <c r="D104" s="6" t="s">
        <v>42</v>
      </c>
      <c r="E104" s="6">
        <f t="shared" si="6"/>
        <v>288</v>
      </c>
      <c r="F104" s="7">
        <f t="shared" si="7"/>
        <v>6243.84</v>
      </c>
      <c r="G104" s="7">
        <v>21.68</v>
      </c>
      <c r="H104" s="7" t="s">
        <v>34</v>
      </c>
      <c r="I104" s="8">
        <v>12</v>
      </c>
      <c r="J104" s="8">
        <v>24</v>
      </c>
      <c r="K104" s="8">
        <v>24</v>
      </c>
      <c r="L104" s="8">
        <v>36</v>
      </c>
      <c r="M104" s="8">
        <v>36</v>
      </c>
      <c r="N104" s="47">
        <v>84</v>
      </c>
      <c r="O104" s="8">
        <v>36</v>
      </c>
      <c r="P104" s="8">
        <v>24</v>
      </c>
      <c r="Q104" s="8">
        <v>12</v>
      </c>
      <c r="R104" s="8">
        <v>0</v>
      </c>
      <c r="S104" s="8">
        <v>0</v>
      </c>
      <c r="T104" s="8">
        <v>0</v>
      </c>
      <c r="U104" s="8">
        <v>0</v>
      </c>
      <c r="V104" s="9" t="s">
        <v>34</v>
      </c>
      <c r="W104" s="9" t="s">
        <v>34</v>
      </c>
      <c r="X104" s="9" t="s">
        <v>34</v>
      </c>
      <c r="Y104" s="9" t="s">
        <v>34</v>
      </c>
      <c r="Z104" s="9" t="s">
        <v>34</v>
      </c>
      <c r="AA104" s="9" t="s">
        <v>34</v>
      </c>
      <c r="AB104" s="9" t="s">
        <v>34</v>
      </c>
      <c r="AC104" s="9" t="s">
        <v>34</v>
      </c>
      <c r="AD104" s="9" t="s">
        <v>34</v>
      </c>
      <c r="AE104" s="9" t="s">
        <v>34</v>
      </c>
      <c r="AF104" s="9" t="s">
        <v>34</v>
      </c>
      <c r="AG104" s="9" t="s">
        <v>34</v>
      </c>
      <c r="AH104" s="9" t="s">
        <v>34</v>
      </c>
      <c r="AI104" s="10" t="s">
        <v>34</v>
      </c>
    </row>
    <row r="105" spans="2:35" ht="28.8" x14ac:dyDescent="0.55000000000000004">
      <c r="B105" s="5" t="s">
        <v>222</v>
      </c>
      <c r="C105" s="6" t="s">
        <v>223</v>
      </c>
      <c r="D105" s="6" t="s">
        <v>42</v>
      </c>
      <c r="E105" s="6">
        <f t="shared" si="6"/>
        <v>276</v>
      </c>
      <c r="F105" s="7">
        <f t="shared" si="7"/>
        <v>3519</v>
      </c>
      <c r="G105" s="7">
        <v>12.75</v>
      </c>
      <c r="H105" s="7" t="s">
        <v>34</v>
      </c>
      <c r="I105" s="8">
        <v>12</v>
      </c>
      <c r="J105" s="8">
        <v>12</v>
      </c>
      <c r="K105" s="8">
        <v>12</v>
      </c>
      <c r="L105" s="8">
        <v>36</v>
      </c>
      <c r="M105" s="8">
        <v>36</v>
      </c>
      <c r="N105" s="49">
        <v>84</v>
      </c>
      <c r="O105" s="8">
        <v>36</v>
      </c>
      <c r="P105" s="8">
        <v>24</v>
      </c>
      <c r="Q105" s="8">
        <v>12</v>
      </c>
      <c r="R105" s="8">
        <v>12</v>
      </c>
      <c r="S105" s="8">
        <v>0</v>
      </c>
      <c r="T105" s="8">
        <v>0</v>
      </c>
      <c r="U105" s="8">
        <v>0</v>
      </c>
      <c r="V105" s="9" t="s">
        <v>34</v>
      </c>
      <c r="W105" s="9" t="s">
        <v>34</v>
      </c>
      <c r="X105" s="9" t="s">
        <v>34</v>
      </c>
      <c r="Y105" s="9" t="s">
        <v>34</v>
      </c>
      <c r="Z105" s="9" t="s">
        <v>34</v>
      </c>
      <c r="AA105" s="9" t="s">
        <v>34</v>
      </c>
      <c r="AB105" s="9" t="s">
        <v>34</v>
      </c>
      <c r="AC105" s="9" t="s">
        <v>34</v>
      </c>
      <c r="AD105" s="9" t="s">
        <v>34</v>
      </c>
      <c r="AE105" s="9" t="s">
        <v>34</v>
      </c>
      <c r="AF105" s="9" t="s">
        <v>34</v>
      </c>
      <c r="AG105" s="9" t="s">
        <v>34</v>
      </c>
      <c r="AH105" s="9" t="s">
        <v>34</v>
      </c>
      <c r="AI105" s="10" t="s">
        <v>34</v>
      </c>
    </row>
    <row r="106" spans="2:35" ht="23.4" x14ac:dyDescent="0.45">
      <c r="B106" s="5" t="s">
        <v>224</v>
      </c>
      <c r="C106" s="6" t="s">
        <v>225</v>
      </c>
      <c r="D106" s="6" t="s">
        <v>42</v>
      </c>
      <c r="E106" s="6">
        <f t="shared" si="6"/>
        <v>1152</v>
      </c>
      <c r="F106" s="7">
        <f t="shared" si="7"/>
        <v>23500.799999999999</v>
      </c>
      <c r="G106" s="7">
        <v>20.399999999999999</v>
      </c>
      <c r="H106" s="7" t="s">
        <v>34</v>
      </c>
      <c r="I106" s="8">
        <v>12</v>
      </c>
      <c r="J106" s="8">
        <v>120</v>
      </c>
      <c r="K106" s="8">
        <v>96</v>
      </c>
      <c r="L106" s="8">
        <v>156</v>
      </c>
      <c r="M106" s="8">
        <v>156</v>
      </c>
      <c r="N106" s="59">
        <v>216</v>
      </c>
      <c r="O106" s="8">
        <v>180</v>
      </c>
      <c r="P106" s="8">
        <v>96</v>
      </c>
      <c r="Q106" s="8">
        <v>120</v>
      </c>
      <c r="R106" s="8">
        <v>0</v>
      </c>
      <c r="S106" s="8">
        <v>0</v>
      </c>
      <c r="T106" s="8">
        <v>0</v>
      </c>
      <c r="U106" s="8">
        <v>0</v>
      </c>
      <c r="V106" s="9" t="s">
        <v>34</v>
      </c>
      <c r="W106" s="9" t="s">
        <v>34</v>
      </c>
      <c r="X106" s="9" t="s">
        <v>34</v>
      </c>
      <c r="Y106" s="9" t="s">
        <v>34</v>
      </c>
      <c r="Z106" s="9" t="s">
        <v>34</v>
      </c>
      <c r="AA106" s="9" t="s">
        <v>34</v>
      </c>
      <c r="AB106" s="9" t="s">
        <v>34</v>
      </c>
      <c r="AC106" s="9" t="s">
        <v>34</v>
      </c>
      <c r="AD106" s="9" t="s">
        <v>34</v>
      </c>
      <c r="AE106" s="9" t="s">
        <v>34</v>
      </c>
      <c r="AF106" s="9" t="s">
        <v>34</v>
      </c>
      <c r="AG106" s="9" t="s">
        <v>34</v>
      </c>
      <c r="AH106" s="9" t="s">
        <v>34</v>
      </c>
      <c r="AI106" s="10" t="s">
        <v>34</v>
      </c>
    </row>
    <row r="107" spans="2:35" ht="28.8" x14ac:dyDescent="0.55000000000000004">
      <c r="B107" s="5" t="s">
        <v>226</v>
      </c>
      <c r="C107" s="6" t="s">
        <v>227</v>
      </c>
      <c r="D107" s="6" t="s">
        <v>42</v>
      </c>
      <c r="E107" s="6">
        <f t="shared" si="6"/>
        <v>924</v>
      </c>
      <c r="F107" s="7">
        <f t="shared" si="7"/>
        <v>17676.12</v>
      </c>
      <c r="G107" s="7">
        <v>19.13</v>
      </c>
      <c r="H107" s="7" t="s">
        <v>34</v>
      </c>
      <c r="I107" s="8">
        <v>12</v>
      </c>
      <c r="J107" s="8">
        <v>84</v>
      </c>
      <c r="K107" s="8">
        <v>96</v>
      </c>
      <c r="L107" s="8">
        <v>120</v>
      </c>
      <c r="M107" s="8">
        <v>132</v>
      </c>
      <c r="N107" s="58">
        <v>168</v>
      </c>
      <c r="O107" s="8">
        <v>132</v>
      </c>
      <c r="P107" s="8">
        <v>96</v>
      </c>
      <c r="Q107" s="8">
        <v>84</v>
      </c>
      <c r="R107" s="8">
        <v>0</v>
      </c>
      <c r="S107" s="8">
        <v>0</v>
      </c>
      <c r="T107" s="8">
        <v>0</v>
      </c>
      <c r="U107" s="8">
        <v>0</v>
      </c>
      <c r="V107" s="9" t="s">
        <v>34</v>
      </c>
      <c r="W107" s="9" t="s">
        <v>34</v>
      </c>
      <c r="X107" s="9" t="s">
        <v>34</v>
      </c>
      <c r="Y107" s="9" t="s">
        <v>34</v>
      </c>
      <c r="Z107" s="9" t="s">
        <v>34</v>
      </c>
      <c r="AA107" s="9" t="s">
        <v>34</v>
      </c>
      <c r="AB107" s="9" t="s">
        <v>34</v>
      </c>
      <c r="AC107" s="9" t="s">
        <v>34</v>
      </c>
      <c r="AD107" s="9" t="s">
        <v>34</v>
      </c>
      <c r="AE107" s="9" t="s">
        <v>34</v>
      </c>
      <c r="AF107" s="9" t="s">
        <v>34</v>
      </c>
      <c r="AG107" s="9" t="s">
        <v>34</v>
      </c>
      <c r="AH107" s="9" t="s">
        <v>34</v>
      </c>
      <c r="AI107" s="10" t="s">
        <v>34</v>
      </c>
    </row>
    <row r="108" spans="2:35" ht="25.8" x14ac:dyDescent="0.5">
      <c r="B108" s="5" t="s">
        <v>228</v>
      </c>
      <c r="C108" s="6" t="s">
        <v>229</v>
      </c>
      <c r="D108" s="6" t="s">
        <v>42</v>
      </c>
      <c r="E108" s="6">
        <f t="shared" si="6"/>
        <v>120</v>
      </c>
      <c r="F108" s="7">
        <f t="shared" si="7"/>
        <v>2295.6</v>
      </c>
      <c r="G108" s="7">
        <v>19.13</v>
      </c>
      <c r="H108" s="7" t="s">
        <v>34</v>
      </c>
      <c r="I108" s="8">
        <v>12</v>
      </c>
      <c r="J108" s="8">
        <v>12</v>
      </c>
      <c r="K108" s="8">
        <v>12</v>
      </c>
      <c r="L108" s="8">
        <v>12</v>
      </c>
      <c r="M108" s="8">
        <v>12</v>
      </c>
      <c r="N108" s="56">
        <v>24</v>
      </c>
      <c r="O108" s="8">
        <v>12</v>
      </c>
      <c r="P108" s="8">
        <v>12</v>
      </c>
      <c r="Q108" s="8">
        <v>12</v>
      </c>
      <c r="R108" s="8">
        <v>0</v>
      </c>
      <c r="S108" s="8">
        <v>0</v>
      </c>
      <c r="T108" s="8">
        <v>0</v>
      </c>
      <c r="U108" s="8">
        <v>0</v>
      </c>
      <c r="V108" s="9" t="s">
        <v>34</v>
      </c>
      <c r="W108" s="9" t="s">
        <v>34</v>
      </c>
      <c r="X108" s="9" t="s">
        <v>34</v>
      </c>
      <c r="Y108" s="9" t="s">
        <v>34</v>
      </c>
      <c r="Z108" s="9" t="s">
        <v>34</v>
      </c>
      <c r="AA108" s="9" t="s">
        <v>34</v>
      </c>
      <c r="AB108" s="9" t="s">
        <v>34</v>
      </c>
      <c r="AC108" s="9" t="s">
        <v>34</v>
      </c>
      <c r="AD108" s="9" t="s">
        <v>34</v>
      </c>
      <c r="AE108" s="9" t="s">
        <v>34</v>
      </c>
      <c r="AF108" s="9" t="s">
        <v>34</v>
      </c>
      <c r="AG108" s="9" t="s">
        <v>34</v>
      </c>
      <c r="AH108" s="9" t="s">
        <v>34</v>
      </c>
      <c r="AI108" s="10" t="s">
        <v>34</v>
      </c>
    </row>
    <row r="109" spans="2:35" ht="23.4" x14ac:dyDescent="0.45">
      <c r="B109" s="5" t="s">
        <v>230</v>
      </c>
      <c r="C109" s="6" t="s">
        <v>231</v>
      </c>
      <c r="D109" s="6" t="s">
        <v>42</v>
      </c>
      <c r="E109" s="6">
        <f t="shared" si="6"/>
        <v>120</v>
      </c>
      <c r="F109" s="7">
        <f t="shared" si="7"/>
        <v>2295.6</v>
      </c>
      <c r="G109" s="7">
        <v>19.13</v>
      </c>
      <c r="H109" s="7" t="s">
        <v>34</v>
      </c>
      <c r="I109" s="8">
        <v>12</v>
      </c>
      <c r="J109" s="8">
        <v>12</v>
      </c>
      <c r="K109" s="8">
        <v>12</v>
      </c>
      <c r="L109" s="8">
        <v>12</v>
      </c>
      <c r="M109" s="8">
        <v>12</v>
      </c>
      <c r="N109" s="59">
        <v>36</v>
      </c>
      <c r="O109" s="8">
        <v>12</v>
      </c>
      <c r="P109" s="8">
        <v>12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9" t="s">
        <v>34</v>
      </c>
      <c r="W109" s="9" t="s">
        <v>34</v>
      </c>
      <c r="X109" s="9" t="s">
        <v>34</v>
      </c>
      <c r="Y109" s="9" t="s">
        <v>34</v>
      </c>
      <c r="Z109" s="9" t="s">
        <v>34</v>
      </c>
      <c r="AA109" s="9" t="s">
        <v>34</v>
      </c>
      <c r="AB109" s="9" t="s">
        <v>34</v>
      </c>
      <c r="AC109" s="9" t="s">
        <v>34</v>
      </c>
      <c r="AD109" s="9" t="s">
        <v>34</v>
      </c>
      <c r="AE109" s="9" t="s">
        <v>34</v>
      </c>
      <c r="AF109" s="9" t="s">
        <v>34</v>
      </c>
      <c r="AG109" s="9" t="s">
        <v>34</v>
      </c>
      <c r="AH109" s="9" t="s">
        <v>34</v>
      </c>
      <c r="AI109" s="10" t="s">
        <v>34</v>
      </c>
    </row>
    <row r="110" spans="2:35" ht="23.4" x14ac:dyDescent="0.45">
      <c r="B110" s="5" t="s">
        <v>232</v>
      </c>
      <c r="C110" s="6" t="s">
        <v>233</v>
      </c>
      <c r="D110" s="6" t="s">
        <v>42</v>
      </c>
      <c r="E110" s="6">
        <f t="shared" si="6"/>
        <v>120</v>
      </c>
      <c r="F110" s="7">
        <f t="shared" si="7"/>
        <v>2754</v>
      </c>
      <c r="G110" s="7">
        <v>22.95</v>
      </c>
      <c r="H110" s="7" t="s">
        <v>34</v>
      </c>
      <c r="I110" s="8">
        <v>12</v>
      </c>
      <c r="J110" s="8">
        <v>12</v>
      </c>
      <c r="K110" s="8">
        <v>12</v>
      </c>
      <c r="L110" s="8">
        <v>12</v>
      </c>
      <c r="M110" s="8">
        <v>12</v>
      </c>
      <c r="N110" s="59">
        <v>36</v>
      </c>
      <c r="O110" s="8">
        <v>12</v>
      </c>
      <c r="P110" s="8">
        <v>12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9" t="s">
        <v>34</v>
      </c>
      <c r="W110" s="9" t="s">
        <v>34</v>
      </c>
      <c r="X110" s="9" t="s">
        <v>34</v>
      </c>
      <c r="Y110" s="9" t="s">
        <v>34</v>
      </c>
      <c r="Z110" s="9" t="s">
        <v>34</v>
      </c>
      <c r="AA110" s="9" t="s">
        <v>34</v>
      </c>
      <c r="AB110" s="9" t="s">
        <v>34</v>
      </c>
      <c r="AC110" s="9" t="s">
        <v>34</v>
      </c>
      <c r="AD110" s="9" t="s">
        <v>34</v>
      </c>
      <c r="AE110" s="9" t="s">
        <v>34</v>
      </c>
      <c r="AF110" s="9" t="s">
        <v>34</v>
      </c>
      <c r="AG110" s="9" t="s">
        <v>34</v>
      </c>
      <c r="AH110" s="9" t="s">
        <v>34</v>
      </c>
      <c r="AI110" s="10" t="s">
        <v>34</v>
      </c>
    </row>
    <row r="111" spans="2:35" ht="21" x14ac:dyDescent="0.4">
      <c r="B111" s="5" t="s">
        <v>234</v>
      </c>
      <c r="C111" s="6" t="s">
        <v>235</v>
      </c>
      <c r="D111" s="6" t="s">
        <v>42</v>
      </c>
      <c r="E111" s="6">
        <f t="shared" si="6"/>
        <v>276</v>
      </c>
      <c r="F111" s="7">
        <f t="shared" si="7"/>
        <v>6687.4800000000005</v>
      </c>
      <c r="G111" s="7">
        <v>24.23</v>
      </c>
      <c r="H111" s="7" t="s">
        <v>34</v>
      </c>
      <c r="I111" s="8">
        <v>12</v>
      </c>
      <c r="J111" s="8">
        <v>12</v>
      </c>
      <c r="K111" s="8">
        <v>12</v>
      </c>
      <c r="L111" s="8">
        <v>36</v>
      </c>
      <c r="M111" s="8">
        <v>36</v>
      </c>
      <c r="N111" s="57">
        <v>72</v>
      </c>
      <c r="O111" s="8">
        <v>48</v>
      </c>
      <c r="P111" s="8">
        <v>12</v>
      </c>
      <c r="Q111" s="8">
        <v>24</v>
      </c>
      <c r="R111" s="8">
        <v>12</v>
      </c>
      <c r="S111" s="8">
        <v>0</v>
      </c>
      <c r="T111" s="8">
        <v>0</v>
      </c>
      <c r="U111" s="8">
        <v>0</v>
      </c>
      <c r="V111" s="9" t="s">
        <v>34</v>
      </c>
      <c r="W111" s="9" t="s">
        <v>34</v>
      </c>
      <c r="X111" s="9" t="s">
        <v>34</v>
      </c>
      <c r="Y111" s="9" t="s">
        <v>34</v>
      </c>
      <c r="Z111" s="9" t="s">
        <v>34</v>
      </c>
      <c r="AA111" s="9" t="s">
        <v>34</v>
      </c>
      <c r="AB111" s="9" t="s">
        <v>34</v>
      </c>
      <c r="AC111" s="9" t="s">
        <v>34</v>
      </c>
      <c r="AD111" s="9" t="s">
        <v>34</v>
      </c>
      <c r="AE111" s="9" t="s">
        <v>34</v>
      </c>
      <c r="AF111" s="9" t="s">
        <v>34</v>
      </c>
      <c r="AG111" s="9" t="s">
        <v>34</v>
      </c>
      <c r="AH111" s="9" t="s">
        <v>34</v>
      </c>
      <c r="AI111" s="10" t="s">
        <v>34</v>
      </c>
    </row>
    <row r="112" spans="2:35" ht="21" x14ac:dyDescent="0.4">
      <c r="B112" s="5" t="s">
        <v>236</v>
      </c>
      <c r="C112" s="6" t="s">
        <v>237</v>
      </c>
      <c r="D112" s="6" t="s">
        <v>42</v>
      </c>
      <c r="E112" s="6">
        <f t="shared" si="6"/>
        <v>984</v>
      </c>
      <c r="F112" s="7">
        <f t="shared" si="7"/>
        <v>22582.799999999999</v>
      </c>
      <c r="G112" s="7">
        <v>22.95</v>
      </c>
      <c r="H112" s="7" t="s">
        <v>34</v>
      </c>
      <c r="I112" s="8">
        <v>12</v>
      </c>
      <c r="J112" s="8">
        <v>96</v>
      </c>
      <c r="K112" s="8">
        <v>72</v>
      </c>
      <c r="L112" s="8">
        <v>132</v>
      </c>
      <c r="M112" s="8">
        <v>120</v>
      </c>
      <c r="N112" s="42">
        <v>204</v>
      </c>
      <c r="O112" s="8">
        <v>156</v>
      </c>
      <c r="P112" s="8">
        <v>72</v>
      </c>
      <c r="Q112" s="8">
        <v>108</v>
      </c>
      <c r="R112" s="8">
        <v>12</v>
      </c>
      <c r="S112" s="8">
        <v>0</v>
      </c>
      <c r="T112" s="8">
        <v>0</v>
      </c>
      <c r="U112" s="8">
        <v>0</v>
      </c>
      <c r="V112" s="9" t="s">
        <v>34</v>
      </c>
      <c r="W112" s="9" t="s">
        <v>34</v>
      </c>
      <c r="X112" s="9" t="s">
        <v>34</v>
      </c>
      <c r="Y112" s="9" t="s">
        <v>34</v>
      </c>
      <c r="Z112" s="9" t="s">
        <v>34</v>
      </c>
      <c r="AA112" s="9" t="s">
        <v>34</v>
      </c>
      <c r="AB112" s="9" t="s">
        <v>34</v>
      </c>
      <c r="AC112" s="9" t="s">
        <v>34</v>
      </c>
      <c r="AD112" s="9" t="s">
        <v>34</v>
      </c>
      <c r="AE112" s="9" t="s">
        <v>34</v>
      </c>
      <c r="AF112" s="9" t="s">
        <v>34</v>
      </c>
      <c r="AG112" s="9" t="s">
        <v>34</v>
      </c>
      <c r="AH112" s="9" t="s">
        <v>34</v>
      </c>
      <c r="AI112" s="10" t="s">
        <v>34</v>
      </c>
    </row>
    <row r="113" spans="2:35" ht="25.8" x14ac:dyDescent="0.5">
      <c r="B113" s="5" t="s">
        <v>238</v>
      </c>
      <c r="C113" s="6" t="s">
        <v>239</v>
      </c>
      <c r="D113" s="6" t="s">
        <v>42</v>
      </c>
      <c r="E113" s="6">
        <f t="shared" si="6"/>
        <v>408</v>
      </c>
      <c r="F113" s="7">
        <f t="shared" si="7"/>
        <v>9363.6</v>
      </c>
      <c r="G113" s="7">
        <v>22.95</v>
      </c>
      <c r="H113" s="7" t="s">
        <v>34</v>
      </c>
      <c r="I113" s="8">
        <v>12</v>
      </c>
      <c r="J113" s="8">
        <v>36</v>
      </c>
      <c r="K113" s="8">
        <v>12</v>
      </c>
      <c r="L113" s="8">
        <v>60</v>
      </c>
      <c r="M113" s="8">
        <v>36</v>
      </c>
      <c r="N113" s="56">
        <v>108</v>
      </c>
      <c r="O113" s="8">
        <v>72</v>
      </c>
      <c r="P113" s="8">
        <v>12</v>
      </c>
      <c r="Q113" s="8">
        <v>48</v>
      </c>
      <c r="R113" s="8">
        <v>12</v>
      </c>
      <c r="S113" s="8">
        <v>0</v>
      </c>
      <c r="T113" s="8">
        <v>0</v>
      </c>
      <c r="U113" s="8">
        <v>0</v>
      </c>
      <c r="V113" s="9" t="s">
        <v>34</v>
      </c>
      <c r="W113" s="9" t="s">
        <v>34</v>
      </c>
      <c r="X113" s="9" t="s">
        <v>34</v>
      </c>
      <c r="Y113" s="9" t="s">
        <v>34</v>
      </c>
      <c r="Z113" s="9" t="s">
        <v>34</v>
      </c>
      <c r="AA113" s="9" t="s">
        <v>34</v>
      </c>
      <c r="AB113" s="9" t="s">
        <v>34</v>
      </c>
      <c r="AC113" s="9" t="s">
        <v>34</v>
      </c>
      <c r="AD113" s="9" t="s">
        <v>34</v>
      </c>
      <c r="AE113" s="9" t="s">
        <v>34</v>
      </c>
      <c r="AF113" s="9" t="s">
        <v>34</v>
      </c>
      <c r="AG113" s="9" t="s">
        <v>34</v>
      </c>
      <c r="AH113" s="9" t="s">
        <v>34</v>
      </c>
      <c r="AI113" s="10" t="s">
        <v>34</v>
      </c>
    </row>
    <row r="114" spans="2:35" ht="23.4" x14ac:dyDescent="0.45">
      <c r="B114" s="5" t="s">
        <v>240</v>
      </c>
      <c r="C114" s="6" t="s">
        <v>241</v>
      </c>
      <c r="D114" s="6" t="s">
        <v>42</v>
      </c>
      <c r="E114" s="6">
        <f t="shared" si="6"/>
        <v>528</v>
      </c>
      <c r="F114" s="7">
        <f t="shared" si="7"/>
        <v>13464</v>
      </c>
      <c r="G114" s="7">
        <v>25.5</v>
      </c>
      <c r="H114" s="7" t="s">
        <v>34</v>
      </c>
      <c r="I114" s="8">
        <v>12</v>
      </c>
      <c r="J114" s="8">
        <v>48</v>
      </c>
      <c r="K114" s="8">
        <v>24</v>
      </c>
      <c r="L114" s="8">
        <v>84</v>
      </c>
      <c r="M114" s="8">
        <v>48</v>
      </c>
      <c r="N114" s="59">
        <v>132</v>
      </c>
      <c r="O114" s="8">
        <v>84</v>
      </c>
      <c r="P114" s="8">
        <v>24</v>
      </c>
      <c r="Q114" s="8">
        <v>48</v>
      </c>
      <c r="R114" s="8">
        <v>24</v>
      </c>
      <c r="S114" s="8">
        <v>0</v>
      </c>
      <c r="T114" s="8">
        <v>0</v>
      </c>
      <c r="U114" s="8">
        <v>0</v>
      </c>
      <c r="V114" s="9" t="s">
        <v>34</v>
      </c>
      <c r="W114" s="9" t="s">
        <v>34</v>
      </c>
      <c r="X114" s="9" t="s">
        <v>34</v>
      </c>
      <c r="Y114" s="9" t="s">
        <v>34</v>
      </c>
      <c r="Z114" s="9" t="s">
        <v>34</v>
      </c>
      <c r="AA114" s="9" t="s">
        <v>34</v>
      </c>
      <c r="AB114" s="9" t="s">
        <v>34</v>
      </c>
      <c r="AC114" s="9" t="s">
        <v>34</v>
      </c>
      <c r="AD114" s="9" t="s">
        <v>34</v>
      </c>
      <c r="AE114" s="9" t="s">
        <v>34</v>
      </c>
      <c r="AF114" s="9" t="s">
        <v>34</v>
      </c>
      <c r="AG114" s="9" t="s">
        <v>34</v>
      </c>
      <c r="AH114" s="9" t="s">
        <v>34</v>
      </c>
      <c r="AI114" s="10" t="s">
        <v>34</v>
      </c>
    </row>
    <row r="115" spans="2:35" ht="25.8" x14ac:dyDescent="0.5">
      <c r="B115" s="5" t="s">
        <v>242</v>
      </c>
      <c r="C115" s="6" t="s">
        <v>243</v>
      </c>
      <c r="D115" s="6" t="s">
        <v>42</v>
      </c>
      <c r="E115" s="6">
        <f t="shared" si="6"/>
        <v>252</v>
      </c>
      <c r="F115" s="7">
        <f t="shared" si="7"/>
        <v>4820.7599999999993</v>
      </c>
      <c r="G115" s="7">
        <v>19.13</v>
      </c>
      <c r="H115" s="7" t="s">
        <v>34</v>
      </c>
      <c r="I115" s="8">
        <v>12</v>
      </c>
      <c r="J115" s="8">
        <v>12</v>
      </c>
      <c r="K115" s="8">
        <v>12</v>
      </c>
      <c r="L115" s="8">
        <v>36</v>
      </c>
      <c r="M115" s="8">
        <v>36</v>
      </c>
      <c r="N115" s="56">
        <v>60</v>
      </c>
      <c r="O115" s="8">
        <v>36</v>
      </c>
      <c r="P115" s="8">
        <v>12</v>
      </c>
      <c r="Q115" s="8">
        <v>24</v>
      </c>
      <c r="R115" s="8">
        <v>12</v>
      </c>
      <c r="S115" s="8">
        <v>0</v>
      </c>
      <c r="T115" s="8">
        <v>0</v>
      </c>
      <c r="U115" s="8">
        <v>0</v>
      </c>
      <c r="V115" s="9" t="s">
        <v>34</v>
      </c>
      <c r="W115" s="9" t="s">
        <v>34</v>
      </c>
      <c r="X115" s="9" t="s">
        <v>34</v>
      </c>
      <c r="Y115" s="9" t="s">
        <v>34</v>
      </c>
      <c r="Z115" s="9" t="s">
        <v>34</v>
      </c>
      <c r="AA115" s="9" t="s">
        <v>34</v>
      </c>
      <c r="AB115" s="9" t="s">
        <v>34</v>
      </c>
      <c r="AC115" s="9" t="s">
        <v>34</v>
      </c>
      <c r="AD115" s="9" t="s">
        <v>34</v>
      </c>
      <c r="AE115" s="9" t="s">
        <v>34</v>
      </c>
      <c r="AF115" s="9" t="s">
        <v>34</v>
      </c>
      <c r="AG115" s="9" t="s">
        <v>34</v>
      </c>
      <c r="AH115" s="9" t="s">
        <v>34</v>
      </c>
      <c r="AI115" s="10" t="s">
        <v>34</v>
      </c>
    </row>
    <row r="116" spans="2:35" ht="25.8" x14ac:dyDescent="0.5">
      <c r="B116" s="5" t="s">
        <v>244</v>
      </c>
      <c r="C116" s="6" t="s">
        <v>245</v>
      </c>
      <c r="D116" s="6" t="s">
        <v>42</v>
      </c>
      <c r="E116" s="6">
        <f t="shared" si="6"/>
        <v>708</v>
      </c>
      <c r="F116" s="7">
        <f t="shared" si="7"/>
        <v>16248.6</v>
      </c>
      <c r="G116" s="7">
        <v>22.95</v>
      </c>
      <c r="H116" s="7" t="s">
        <v>34</v>
      </c>
      <c r="I116" s="8">
        <v>0</v>
      </c>
      <c r="J116" s="8">
        <v>72</v>
      </c>
      <c r="K116" s="8">
        <v>60</v>
      </c>
      <c r="L116" s="8">
        <v>96</v>
      </c>
      <c r="M116" s="8">
        <v>84</v>
      </c>
      <c r="N116" s="56">
        <v>132</v>
      </c>
      <c r="O116" s="8">
        <v>108</v>
      </c>
      <c r="P116" s="8">
        <v>60</v>
      </c>
      <c r="Q116" s="8">
        <v>84</v>
      </c>
      <c r="R116" s="8">
        <v>12</v>
      </c>
      <c r="S116" s="8">
        <v>0</v>
      </c>
      <c r="T116" s="8">
        <v>0</v>
      </c>
      <c r="U116" s="8">
        <v>0</v>
      </c>
      <c r="V116" s="9" t="s">
        <v>34</v>
      </c>
      <c r="W116" s="9" t="s">
        <v>34</v>
      </c>
      <c r="X116" s="9" t="s">
        <v>34</v>
      </c>
      <c r="Y116" s="9" t="s">
        <v>34</v>
      </c>
      <c r="Z116" s="9" t="s">
        <v>34</v>
      </c>
      <c r="AA116" s="9" t="s">
        <v>34</v>
      </c>
      <c r="AB116" s="9" t="s">
        <v>34</v>
      </c>
      <c r="AC116" s="9" t="s">
        <v>34</v>
      </c>
      <c r="AD116" s="9" t="s">
        <v>34</v>
      </c>
      <c r="AE116" s="9" t="s">
        <v>34</v>
      </c>
      <c r="AF116" s="9" t="s">
        <v>34</v>
      </c>
      <c r="AG116" s="9" t="s">
        <v>34</v>
      </c>
      <c r="AH116" s="9" t="s">
        <v>34</v>
      </c>
      <c r="AI116" s="10" t="s">
        <v>34</v>
      </c>
    </row>
    <row r="117" spans="2:35" ht="23.4" x14ac:dyDescent="0.45">
      <c r="B117" s="5" t="s">
        <v>246</v>
      </c>
      <c r="C117" s="6" t="s">
        <v>247</v>
      </c>
      <c r="D117" s="6" t="s">
        <v>42</v>
      </c>
      <c r="E117" s="6">
        <f t="shared" si="6"/>
        <v>564</v>
      </c>
      <c r="F117" s="7">
        <f t="shared" si="7"/>
        <v>13665.72</v>
      </c>
      <c r="G117" s="7">
        <v>24.23</v>
      </c>
      <c r="H117" s="7" t="s">
        <v>34</v>
      </c>
      <c r="I117" s="8">
        <v>12</v>
      </c>
      <c r="J117" s="8">
        <v>48</v>
      </c>
      <c r="K117" s="8">
        <v>36</v>
      </c>
      <c r="L117" s="8">
        <v>84</v>
      </c>
      <c r="M117" s="8">
        <v>60</v>
      </c>
      <c r="N117" s="59">
        <v>120</v>
      </c>
      <c r="O117" s="8">
        <v>96</v>
      </c>
      <c r="P117" s="8">
        <v>36</v>
      </c>
      <c r="Q117" s="8">
        <v>60</v>
      </c>
      <c r="R117" s="8">
        <v>12</v>
      </c>
      <c r="S117" s="8">
        <v>0</v>
      </c>
      <c r="T117" s="8">
        <v>0</v>
      </c>
      <c r="U117" s="8">
        <v>0</v>
      </c>
      <c r="V117" s="9" t="s">
        <v>34</v>
      </c>
      <c r="W117" s="9" t="s">
        <v>34</v>
      </c>
      <c r="X117" s="9" t="s">
        <v>34</v>
      </c>
      <c r="Y117" s="9" t="s">
        <v>34</v>
      </c>
      <c r="Z117" s="9" t="s">
        <v>34</v>
      </c>
      <c r="AA117" s="9" t="s">
        <v>34</v>
      </c>
      <c r="AB117" s="9" t="s">
        <v>34</v>
      </c>
      <c r="AC117" s="9" t="s">
        <v>34</v>
      </c>
      <c r="AD117" s="9" t="s">
        <v>34</v>
      </c>
      <c r="AE117" s="9" t="s">
        <v>34</v>
      </c>
      <c r="AF117" s="9" t="s">
        <v>34</v>
      </c>
      <c r="AG117" s="9" t="s">
        <v>34</v>
      </c>
      <c r="AH117" s="9" t="s">
        <v>34</v>
      </c>
      <c r="AI117" s="10" t="s">
        <v>34</v>
      </c>
    </row>
    <row r="118" spans="2:35" ht="25.8" x14ac:dyDescent="0.5">
      <c r="B118" s="5" t="s">
        <v>248</v>
      </c>
      <c r="C118" s="6" t="s">
        <v>249</v>
      </c>
      <c r="D118" s="6" t="s">
        <v>42</v>
      </c>
      <c r="E118" s="6">
        <f t="shared" si="6"/>
        <v>1152</v>
      </c>
      <c r="F118" s="7">
        <f t="shared" si="7"/>
        <v>23500.799999999999</v>
      </c>
      <c r="G118" s="7">
        <v>20.399999999999999</v>
      </c>
      <c r="H118" s="7" t="s">
        <v>34</v>
      </c>
      <c r="I118" s="8">
        <v>12</v>
      </c>
      <c r="J118" s="8">
        <v>96</v>
      </c>
      <c r="K118" s="8">
        <v>84</v>
      </c>
      <c r="L118" s="8">
        <v>168</v>
      </c>
      <c r="M118" s="8">
        <v>144</v>
      </c>
      <c r="N118" s="47">
        <v>252</v>
      </c>
      <c r="O118" s="8">
        <v>180</v>
      </c>
      <c r="P118" s="8">
        <v>84</v>
      </c>
      <c r="Q118" s="8">
        <v>108</v>
      </c>
      <c r="R118" s="8">
        <v>24</v>
      </c>
      <c r="S118" s="8">
        <v>0</v>
      </c>
      <c r="T118" s="8">
        <v>0</v>
      </c>
      <c r="U118" s="8">
        <v>0</v>
      </c>
      <c r="V118" s="9" t="s">
        <v>34</v>
      </c>
      <c r="W118" s="9" t="s">
        <v>34</v>
      </c>
      <c r="X118" s="9" t="s">
        <v>34</v>
      </c>
      <c r="Y118" s="9" t="s">
        <v>34</v>
      </c>
      <c r="Z118" s="9" t="s">
        <v>34</v>
      </c>
      <c r="AA118" s="9" t="s">
        <v>34</v>
      </c>
      <c r="AB118" s="9" t="s">
        <v>34</v>
      </c>
      <c r="AC118" s="9" t="s">
        <v>34</v>
      </c>
      <c r="AD118" s="9" t="s">
        <v>34</v>
      </c>
      <c r="AE118" s="9" t="s">
        <v>34</v>
      </c>
      <c r="AF118" s="9" t="s">
        <v>34</v>
      </c>
      <c r="AG118" s="9" t="s">
        <v>34</v>
      </c>
      <c r="AH118" s="9" t="s">
        <v>34</v>
      </c>
      <c r="AI118" s="10" t="s">
        <v>34</v>
      </c>
    </row>
    <row r="119" spans="2:35" ht="23.4" x14ac:dyDescent="0.45">
      <c r="B119" s="5" t="s">
        <v>250</v>
      </c>
      <c r="C119" s="6" t="s">
        <v>251</v>
      </c>
      <c r="D119" s="6" t="s">
        <v>42</v>
      </c>
      <c r="E119" s="6">
        <f t="shared" si="6"/>
        <v>348</v>
      </c>
      <c r="F119" s="7">
        <f t="shared" si="7"/>
        <v>7986.5999999999995</v>
      </c>
      <c r="G119" s="7">
        <v>22.95</v>
      </c>
      <c r="H119" s="7" t="s">
        <v>34</v>
      </c>
      <c r="I119" s="8">
        <v>0</v>
      </c>
      <c r="J119" s="8">
        <v>36</v>
      </c>
      <c r="K119" s="8">
        <v>12</v>
      </c>
      <c r="L119" s="8">
        <v>60</v>
      </c>
      <c r="M119" s="8">
        <v>36</v>
      </c>
      <c r="N119" s="59">
        <v>84</v>
      </c>
      <c r="O119" s="8">
        <v>60</v>
      </c>
      <c r="P119" s="8">
        <v>12</v>
      </c>
      <c r="Q119" s="8">
        <v>36</v>
      </c>
      <c r="R119" s="8">
        <v>12</v>
      </c>
      <c r="S119" s="8">
        <v>0</v>
      </c>
      <c r="T119" s="8">
        <v>0</v>
      </c>
      <c r="U119" s="8">
        <v>0</v>
      </c>
      <c r="V119" s="9" t="s">
        <v>34</v>
      </c>
      <c r="W119" s="9" t="s">
        <v>34</v>
      </c>
      <c r="X119" s="9" t="s">
        <v>34</v>
      </c>
      <c r="Y119" s="9" t="s">
        <v>34</v>
      </c>
      <c r="Z119" s="9" t="s">
        <v>34</v>
      </c>
      <c r="AA119" s="9" t="s">
        <v>34</v>
      </c>
      <c r="AB119" s="9" t="s">
        <v>34</v>
      </c>
      <c r="AC119" s="9" t="s">
        <v>34</v>
      </c>
      <c r="AD119" s="9" t="s">
        <v>34</v>
      </c>
      <c r="AE119" s="9" t="s">
        <v>34</v>
      </c>
      <c r="AF119" s="9" t="s">
        <v>34</v>
      </c>
      <c r="AG119" s="9" t="s">
        <v>34</v>
      </c>
      <c r="AH119" s="9" t="s">
        <v>34</v>
      </c>
      <c r="AI119" s="10" t="s">
        <v>34</v>
      </c>
    </row>
    <row r="120" spans="2:35" ht="23.4" x14ac:dyDescent="0.45">
      <c r="B120" s="5" t="s">
        <v>252</v>
      </c>
      <c r="C120" s="6" t="s">
        <v>253</v>
      </c>
      <c r="D120" s="6" t="s">
        <v>42</v>
      </c>
      <c r="E120" s="6">
        <f t="shared" si="6"/>
        <v>288</v>
      </c>
      <c r="F120" s="7">
        <f t="shared" si="7"/>
        <v>5509.44</v>
      </c>
      <c r="G120" s="7">
        <v>19.13</v>
      </c>
      <c r="H120" s="7" t="s">
        <v>34</v>
      </c>
      <c r="I120" s="8">
        <v>12</v>
      </c>
      <c r="J120" s="8">
        <v>12</v>
      </c>
      <c r="K120" s="8">
        <v>12</v>
      </c>
      <c r="L120" s="8">
        <v>48</v>
      </c>
      <c r="M120" s="8">
        <v>36</v>
      </c>
      <c r="N120" s="59">
        <v>72</v>
      </c>
      <c r="O120" s="8">
        <v>48</v>
      </c>
      <c r="P120" s="8">
        <v>12</v>
      </c>
      <c r="Q120" s="8">
        <v>24</v>
      </c>
      <c r="R120" s="8">
        <v>12</v>
      </c>
      <c r="S120" s="8">
        <v>0</v>
      </c>
      <c r="T120" s="8">
        <v>0</v>
      </c>
      <c r="U120" s="8">
        <v>0</v>
      </c>
      <c r="V120" s="9" t="s">
        <v>34</v>
      </c>
      <c r="W120" s="9" t="s">
        <v>34</v>
      </c>
      <c r="X120" s="9" t="s">
        <v>34</v>
      </c>
      <c r="Y120" s="9" t="s">
        <v>34</v>
      </c>
      <c r="Z120" s="9" t="s">
        <v>34</v>
      </c>
      <c r="AA120" s="9" t="s">
        <v>34</v>
      </c>
      <c r="AB120" s="9" t="s">
        <v>34</v>
      </c>
      <c r="AC120" s="9" t="s">
        <v>34</v>
      </c>
      <c r="AD120" s="9" t="s">
        <v>34</v>
      </c>
      <c r="AE120" s="9" t="s">
        <v>34</v>
      </c>
      <c r="AF120" s="9" t="s">
        <v>34</v>
      </c>
      <c r="AG120" s="9" t="s">
        <v>34</v>
      </c>
      <c r="AH120" s="9" t="s">
        <v>34</v>
      </c>
      <c r="AI120" s="10" t="s">
        <v>34</v>
      </c>
    </row>
    <row r="121" spans="2:35" ht="25.8" x14ac:dyDescent="0.5">
      <c r="B121" s="5" t="s">
        <v>254</v>
      </c>
      <c r="C121" s="6" t="s">
        <v>255</v>
      </c>
      <c r="D121" s="6" t="s">
        <v>42</v>
      </c>
      <c r="E121" s="6">
        <f t="shared" si="6"/>
        <v>168</v>
      </c>
      <c r="F121" s="7">
        <f t="shared" si="7"/>
        <v>4070.64</v>
      </c>
      <c r="G121" s="7">
        <v>24.23</v>
      </c>
      <c r="H121" s="7" t="s">
        <v>34</v>
      </c>
      <c r="I121" s="8">
        <v>0</v>
      </c>
      <c r="J121" s="8">
        <v>12</v>
      </c>
      <c r="K121" s="8">
        <v>12</v>
      </c>
      <c r="L121" s="8">
        <v>24</v>
      </c>
      <c r="M121" s="8">
        <v>24</v>
      </c>
      <c r="N121" s="56">
        <v>36</v>
      </c>
      <c r="O121" s="8">
        <v>24</v>
      </c>
      <c r="P121" s="8">
        <v>12</v>
      </c>
      <c r="Q121" s="8">
        <v>12</v>
      </c>
      <c r="R121" s="8">
        <v>12</v>
      </c>
      <c r="S121" s="8">
        <v>0</v>
      </c>
      <c r="T121" s="8">
        <v>0</v>
      </c>
      <c r="U121" s="8">
        <v>0</v>
      </c>
      <c r="V121" s="9" t="s">
        <v>34</v>
      </c>
      <c r="W121" s="9" t="s">
        <v>34</v>
      </c>
      <c r="X121" s="9" t="s">
        <v>34</v>
      </c>
      <c r="Y121" s="9" t="s">
        <v>34</v>
      </c>
      <c r="Z121" s="9" t="s">
        <v>34</v>
      </c>
      <c r="AA121" s="9" t="s">
        <v>34</v>
      </c>
      <c r="AB121" s="9" t="s">
        <v>34</v>
      </c>
      <c r="AC121" s="9" t="s">
        <v>34</v>
      </c>
      <c r="AD121" s="9" t="s">
        <v>34</v>
      </c>
      <c r="AE121" s="9" t="s">
        <v>34</v>
      </c>
      <c r="AF121" s="9" t="s">
        <v>34</v>
      </c>
      <c r="AG121" s="9" t="s">
        <v>34</v>
      </c>
      <c r="AH121" s="9" t="s">
        <v>34</v>
      </c>
      <c r="AI121" s="10" t="s">
        <v>34</v>
      </c>
    </row>
    <row r="122" spans="2:35" x14ac:dyDescent="0.3">
      <c r="B122" s="5" t="s">
        <v>256</v>
      </c>
      <c r="C122" s="6" t="s">
        <v>257</v>
      </c>
      <c r="D122" s="6" t="s">
        <v>42</v>
      </c>
      <c r="E122" s="6">
        <f t="shared" si="6"/>
        <v>384</v>
      </c>
      <c r="F122" s="7">
        <f t="shared" si="7"/>
        <v>8812.7999999999993</v>
      </c>
      <c r="G122" s="7">
        <v>22.95</v>
      </c>
      <c r="H122" s="7" t="s">
        <v>34</v>
      </c>
      <c r="I122" s="8">
        <v>0</v>
      </c>
      <c r="J122" s="8">
        <v>36</v>
      </c>
      <c r="K122" s="8">
        <v>48</v>
      </c>
      <c r="L122" s="8">
        <v>48</v>
      </c>
      <c r="M122" s="8">
        <v>60</v>
      </c>
      <c r="N122" s="8">
        <v>60</v>
      </c>
      <c r="O122" s="8">
        <v>60</v>
      </c>
      <c r="P122" s="8">
        <v>36</v>
      </c>
      <c r="Q122" s="8">
        <v>36</v>
      </c>
      <c r="R122" s="8">
        <v>0</v>
      </c>
      <c r="S122" s="8">
        <v>0</v>
      </c>
      <c r="T122" s="8">
        <v>0</v>
      </c>
      <c r="U122" s="8">
        <v>0</v>
      </c>
      <c r="V122" s="9" t="s">
        <v>34</v>
      </c>
      <c r="W122" s="9" t="s">
        <v>34</v>
      </c>
      <c r="X122" s="9" t="s">
        <v>34</v>
      </c>
      <c r="Y122" s="9" t="s">
        <v>34</v>
      </c>
      <c r="Z122" s="9" t="s">
        <v>34</v>
      </c>
      <c r="AA122" s="9" t="s">
        <v>34</v>
      </c>
      <c r="AB122" s="9" t="s">
        <v>34</v>
      </c>
      <c r="AC122" s="9" t="s">
        <v>34</v>
      </c>
      <c r="AD122" s="9" t="s">
        <v>34</v>
      </c>
      <c r="AE122" s="9" t="s">
        <v>34</v>
      </c>
      <c r="AF122" s="9" t="s">
        <v>34</v>
      </c>
      <c r="AG122" s="9" t="s">
        <v>34</v>
      </c>
      <c r="AH122" s="9" t="s">
        <v>34</v>
      </c>
      <c r="AI122" s="10" t="s">
        <v>34</v>
      </c>
    </row>
    <row r="123" spans="2:35" x14ac:dyDescent="0.3">
      <c r="B123" s="1" t="s">
        <v>1</v>
      </c>
      <c r="C123" s="2" t="s">
        <v>2</v>
      </c>
      <c r="D123" s="2" t="s">
        <v>3</v>
      </c>
      <c r="E123" s="2" t="s">
        <v>4</v>
      </c>
      <c r="F123" s="2" t="s">
        <v>5</v>
      </c>
      <c r="G123" s="2" t="s">
        <v>6</v>
      </c>
      <c r="H123" s="2" t="s">
        <v>7</v>
      </c>
      <c r="I123" s="3" t="s">
        <v>8</v>
      </c>
      <c r="J123" s="3" t="s">
        <v>9</v>
      </c>
      <c r="K123" s="3" t="s">
        <v>10</v>
      </c>
      <c r="L123" s="3" t="s">
        <v>11</v>
      </c>
      <c r="M123" s="3" t="s">
        <v>12</v>
      </c>
      <c r="N123" s="3" t="s">
        <v>13</v>
      </c>
      <c r="O123" s="3" t="s">
        <v>14</v>
      </c>
      <c r="P123" s="3" t="s">
        <v>15</v>
      </c>
      <c r="Q123" s="3" t="s">
        <v>16</v>
      </c>
      <c r="R123" s="3" t="s">
        <v>17</v>
      </c>
      <c r="S123" s="3" t="s">
        <v>18</v>
      </c>
      <c r="T123" s="3" t="s">
        <v>19</v>
      </c>
      <c r="U123" s="3" t="s">
        <v>20</v>
      </c>
      <c r="V123" s="3" t="s">
        <v>21</v>
      </c>
      <c r="W123" s="3" t="s">
        <v>22</v>
      </c>
      <c r="X123" s="3" t="s">
        <v>23</v>
      </c>
      <c r="Y123" s="3" t="s">
        <v>24</v>
      </c>
      <c r="Z123" s="3" t="s">
        <v>25</v>
      </c>
      <c r="AA123" s="3" t="s">
        <v>26</v>
      </c>
      <c r="AB123" s="3" t="s">
        <v>27</v>
      </c>
      <c r="AC123" s="3" t="s">
        <v>28</v>
      </c>
      <c r="AD123" s="3" t="s">
        <v>34</v>
      </c>
      <c r="AE123" s="3" t="s">
        <v>34</v>
      </c>
      <c r="AF123" s="3" t="s">
        <v>34</v>
      </c>
      <c r="AG123" s="3" t="s">
        <v>34</v>
      </c>
      <c r="AH123" s="3" t="s">
        <v>34</v>
      </c>
      <c r="AI123" s="4" t="s">
        <v>34</v>
      </c>
    </row>
    <row r="124" spans="2:35" x14ac:dyDescent="0.3">
      <c r="B124" s="5" t="s">
        <v>258</v>
      </c>
      <c r="C124" s="6" t="s">
        <v>259</v>
      </c>
      <c r="D124" s="6" t="s">
        <v>42</v>
      </c>
      <c r="E124" s="6">
        <f>SUM(I124:AC124)</f>
        <v>420</v>
      </c>
      <c r="F124" s="7">
        <f>IF(AND(ISNUMBER(E124),ISNUMBER(G124)),E124*G124,"-")</f>
        <v>3213</v>
      </c>
      <c r="G124" s="7">
        <v>7.65</v>
      </c>
      <c r="H124" s="7" t="s">
        <v>34</v>
      </c>
      <c r="I124" s="8">
        <v>0</v>
      </c>
      <c r="J124" s="8">
        <v>0</v>
      </c>
      <c r="K124" s="8">
        <v>72</v>
      </c>
      <c r="L124" s="8">
        <v>84</v>
      </c>
      <c r="M124" s="8">
        <v>0</v>
      </c>
      <c r="N124" s="8">
        <v>96</v>
      </c>
      <c r="O124" s="8">
        <v>0</v>
      </c>
      <c r="P124" s="8">
        <v>96</v>
      </c>
      <c r="Q124" s="8">
        <v>72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9" t="s">
        <v>34</v>
      </c>
      <c r="AC124" s="8">
        <v>0</v>
      </c>
      <c r="AD124" s="9" t="s">
        <v>34</v>
      </c>
      <c r="AE124" s="9" t="s">
        <v>34</v>
      </c>
      <c r="AF124" s="9" t="s">
        <v>34</v>
      </c>
      <c r="AG124" s="9" t="s">
        <v>34</v>
      </c>
      <c r="AH124" s="9" t="s">
        <v>34</v>
      </c>
      <c r="AI124" s="10" t="s">
        <v>34</v>
      </c>
    </row>
    <row r="125" spans="2:35" x14ac:dyDescent="0.3">
      <c r="B125" s="11" t="s">
        <v>260</v>
      </c>
      <c r="C125" s="12" t="s">
        <v>261</v>
      </c>
      <c r="D125" s="12" t="s">
        <v>42</v>
      </c>
      <c r="E125" s="12">
        <f>SUM(I125:AC125)</f>
        <v>0</v>
      </c>
      <c r="F125" s="13">
        <f>IF(AND(ISNUMBER(E125),ISNUMBER(G125)),E125*G125,"-")</f>
        <v>0</v>
      </c>
      <c r="G125" s="13">
        <v>7.65</v>
      </c>
      <c r="H125" s="13" t="s">
        <v>34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14" t="s">
        <v>34</v>
      </c>
      <c r="AC125" s="8">
        <v>0</v>
      </c>
      <c r="AD125" s="14" t="s">
        <v>34</v>
      </c>
      <c r="AE125" s="14" t="s">
        <v>34</v>
      </c>
      <c r="AF125" s="14" t="s">
        <v>34</v>
      </c>
      <c r="AG125" s="14" t="s">
        <v>34</v>
      </c>
      <c r="AH125" s="14" t="s">
        <v>34</v>
      </c>
      <c r="AI125" s="15" t="s">
        <v>34</v>
      </c>
    </row>
    <row r="127" spans="2:35" x14ac:dyDescent="0.3">
      <c r="B127" s="64" t="s">
        <v>262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</row>
    <row r="128" spans="2:35" x14ac:dyDescent="0.3">
      <c r="B128" s="1" t="s">
        <v>1</v>
      </c>
      <c r="C128" s="2" t="s">
        <v>2</v>
      </c>
      <c r="D128" s="2" t="s">
        <v>3</v>
      </c>
      <c r="E128" s="2" t="s">
        <v>4</v>
      </c>
      <c r="F128" s="2" t="s">
        <v>5</v>
      </c>
      <c r="G128" s="2" t="s">
        <v>6</v>
      </c>
      <c r="H128" s="2" t="s">
        <v>7</v>
      </c>
      <c r="I128" s="3" t="s">
        <v>8</v>
      </c>
      <c r="J128" s="3" t="s">
        <v>82</v>
      </c>
      <c r="K128" s="3" t="s">
        <v>83</v>
      </c>
      <c r="L128" s="3" t="s">
        <v>11</v>
      </c>
      <c r="M128" s="3" t="s">
        <v>12</v>
      </c>
      <c r="N128" s="3" t="s">
        <v>13</v>
      </c>
      <c r="O128" s="3" t="s">
        <v>84</v>
      </c>
      <c r="P128" s="3" t="s">
        <v>85</v>
      </c>
      <c r="Q128" s="3" t="s">
        <v>16</v>
      </c>
      <c r="R128" s="3" t="s">
        <v>86</v>
      </c>
      <c r="S128" s="3" t="s">
        <v>87</v>
      </c>
      <c r="T128" s="3" t="s">
        <v>19</v>
      </c>
      <c r="U128" s="3" t="s">
        <v>20</v>
      </c>
      <c r="V128" s="3" t="s">
        <v>21</v>
      </c>
      <c r="W128" s="3" t="s">
        <v>22</v>
      </c>
      <c r="X128" s="3" t="s">
        <v>23</v>
      </c>
      <c r="Y128" s="3" t="s">
        <v>24</v>
      </c>
      <c r="Z128" s="3" t="s">
        <v>25</v>
      </c>
      <c r="AA128" s="3" t="s">
        <v>26</v>
      </c>
      <c r="AB128" s="3" t="s">
        <v>27</v>
      </c>
      <c r="AC128" s="3" t="s">
        <v>88</v>
      </c>
      <c r="AD128" s="3" t="s">
        <v>89</v>
      </c>
      <c r="AE128" s="3" t="s">
        <v>30</v>
      </c>
      <c r="AF128" s="3" t="s">
        <v>32</v>
      </c>
      <c r="AG128" s="3" t="s">
        <v>33</v>
      </c>
      <c r="AH128" s="3" t="s">
        <v>263</v>
      </c>
      <c r="AI128" s="4" t="s">
        <v>264</v>
      </c>
    </row>
    <row r="129" spans="2:35" ht="21" x14ac:dyDescent="0.4">
      <c r="B129" s="5" t="s">
        <v>265</v>
      </c>
      <c r="C129" s="6" t="s">
        <v>266</v>
      </c>
      <c r="D129" s="6" t="s">
        <v>267</v>
      </c>
      <c r="E129" s="6">
        <f t="shared" ref="E129:E140" si="8">SUM(I129:AI129)</f>
        <v>10092</v>
      </c>
      <c r="F129" s="7">
        <f t="shared" ref="F129:F140" si="9">IF(AND(ISNUMBER(E129),ISNUMBER(G129)),E129*G129,"-")</f>
        <v>193059.96</v>
      </c>
      <c r="G129" s="7">
        <v>19.13</v>
      </c>
      <c r="H129" s="7" t="s">
        <v>34</v>
      </c>
      <c r="I129" s="8">
        <v>84</v>
      </c>
      <c r="J129" s="8">
        <v>504</v>
      </c>
      <c r="K129" s="8">
        <v>468</v>
      </c>
      <c r="L129" s="8">
        <v>1032</v>
      </c>
      <c r="M129" s="8">
        <v>1140</v>
      </c>
      <c r="N129" s="8">
        <v>1380</v>
      </c>
      <c r="O129" s="8">
        <v>1212</v>
      </c>
      <c r="P129" s="8">
        <v>528</v>
      </c>
      <c r="Q129" s="57">
        <v>864</v>
      </c>
      <c r="R129" s="8">
        <v>492</v>
      </c>
      <c r="S129" s="8">
        <v>444</v>
      </c>
      <c r="T129" s="8">
        <v>564</v>
      </c>
      <c r="U129" s="8">
        <v>456</v>
      </c>
      <c r="V129" s="8">
        <v>372</v>
      </c>
      <c r="W129" s="8">
        <v>264</v>
      </c>
      <c r="X129" s="8">
        <v>132</v>
      </c>
      <c r="Y129" s="8">
        <v>108</v>
      </c>
      <c r="Z129" s="8">
        <v>24</v>
      </c>
      <c r="AA129" s="8">
        <v>12</v>
      </c>
      <c r="AB129" s="9" t="s">
        <v>34</v>
      </c>
      <c r="AC129" s="8">
        <v>12</v>
      </c>
      <c r="AD129" s="9" t="s">
        <v>34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</row>
    <row r="130" spans="2:35" x14ac:dyDescent="0.3">
      <c r="B130" s="5" t="s">
        <v>268</v>
      </c>
      <c r="C130" s="6" t="s">
        <v>269</v>
      </c>
      <c r="D130" s="6" t="s">
        <v>267</v>
      </c>
      <c r="E130" s="6">
        <f t="shared" si="8"/>
        <v>516</v>
      </c>
      <c r="F130" s="7">
        <f t="shared" si="9"/>
        <v>9871.08</v>
      </c>
      <c r="G130" s="7">
        <v>19.13</v>
      </c>
      <c r="H130" s="7" t="s">
        <v>34</v>
      </c>
      <c r="I130" s="8">
        <v>12</v>
      </c>
      <c r="J130" s="8">
        <v>12</v>
      </c>
      <c r="K130" s="8">
        <v>12</v>
      </c>
      <c r="L130" s="8">
        <v>36</v>
      </c>
      <c r="M130" s="8">
        <v>36</v>
      </c>
      <c r="N130" s="8">
        <v>48</v>
      </c>
      <c r="O130" s="8">
        <v>48</v>
      </c>
      <c r="P130" s="8">
        <v>36</v>
      </c>
      <c r="Q130" s="8">
        <v>48</v>
      </c>
      <c r="R130" s="8">
        <v>36</v>
      </c>
      <c r="S130" s="8">
        <v>24</v>
      </c>
      <c r="T130" s="8">
        <v>48</v>
      </c>
      <c r="U130" s="8">
        <v>36</v>
      </c>
      <c r="V130" s="8">
        <v>36</v>
      </c>
      <c r="W130" s="8">
        <v>24</v>
      </c>
      <c r="X130" s="8">
        <v>12</v>
      </c>
      <c r="Y130" s="8">
        <v>12</v>
      </c>
      <c r="Z130" s="8">
        <v>0</v>
      </c>
      <c r="AA130" s="8">
        <v>0</v>
      </c>
      <c r="AB130" s="9" t="s">
        <v>34</v>
      </c>
      <c r="AC130" s="8">
        <v>0</v>
      </c>
      <c r="AD130" s="9" t="s">
        <v>34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</row>
    <row r="131" spans="2:35" x14ac:dyDescent="0.3">
      <c r="B131" s="5" t="s">
        <v>270</v>
      </c>
      <c r="C131" s="6" t="s">
        <v>271</v>
      </c>
      <c r="D131" s="6" t="s">
        <v>267</v>
      </c>
      <c r="E131" s="6">
        <f t="shared" si="8"/>
        <v>1620</v>
      </c>
      <c r="F131" s="7">
        <f t="shared" si="9"/>
        <v>30990.6</v>
      </c>
      <c r="G131" s="7">
        <v>19.13</v>
      </c>
      <c r="H131" s="7" t="s">
        <v>34</v>
      </c>
      <c r="I131" s="8">
        <v>24</v>
      </c>
      <c r="J131" s="8">
        <v>72</v>
      </c>
      <c r="K131" s="8">
        <v>72</v>
      </c>
      <c r="L131" s="8">
        <v>156</v>
      </c>
      <c r="M131" s="8">
        <v>144</v>
      </c>
      <c r="N131" s="8">
        <v>192</v>
      </c>
      <c r="O131" s="8">
        <v>180</v>
      </c>
      <c r="P131" s="8">
        <v>72</v>
      </c>
      <c r="Q131" s="8">
        <v>120</v>
      </c>
      <c r="R131" s="8">
        <v>84</v>
      </c>
      <c r="S131" s="8">
        <v>60</v>
      </c>
      <c r="T131" s="8">
        <v>120</v>
      </c>
      <c r="U131" s="8">
        <v>84</v>
      </c>
      <c r="V131" s="8">
        <v>96</v>
      </c>
      <c r="W131" s="8">
        <v>72</v>
      </c>
      <c r="X131" s="8">
        <v>36</v>
      </c>
      <c r="Y131" s="8">
        <v>36</v>
      </c>
      <c r="Z131" s="8">
        <v>0</v>
      </c>
      <c r="AA131" s="8">
        <v>0</v>
      </c>
      <c r="AB131" s="9" t="s">
        <v>34</v>
      </c>
      <c r="AC131" s="8">
        <v>0</v>
      </c>
      <c r="AD131" s="9" t="s">
        <v>34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</row>
    <row r="132" spans="2:35" ht="25.8" x14ac:dyDescent="0.5">
      <c r="B132" s="5" t="s">
        <v>272</v>
      </c>
      <c r="C132" s="6" t="s">
        <v>273</v>
      </c>
      <c r="D132" s="6" t="s">
        <v>267</v>
      </c>
      <c r="E132" s="6">
        <f t="shared" si="8"/>
        <v>3384</v>
      </c>
      <c r="F132" s="7">
        <f t="shared" si="9"/>
        <v>64735.92</v>
      </c>
      <c r="G132" s="7">
        <v>19.13</v>
      </c>
      <c r="H132" s="7" t="s">
        <v>34</v>
      </c>
      <c r="I132" s="8">
        <v>36</v>
      </c>
      <c r="J132" s="8">
        <v>192</v>
      </c>
      <c r="K132" s="8">
        <v>180</v>
      </c>
      <c r="L132" s="8">
        <v>444</v>
      </c>
      <c r="M132" s="8">
        <v>456</v>
      </c>
      <c r="N132" s="8">
        <v>564</v>
      </c>
      <c r="O132" s="8">
        <v>468</v>
      </c>
      <c r="P132" s="8">
        <v>204</v>
      </c>
      <c r="Q132" s="8">
        <v>252</v>
      </c>
      <c r="R132" s="47">
        <v>144</v>
      </c>
      <c r="S132" s="8">
        <v>60</v>
      </c>
      <c r="T132" s="8">
        <v>120</v>
      </c>
      <c r="U132" s="8">
        <v>60</v>
      </c>
      <c r="V132" s="8">
        <v>84</v>
      </c>
      <c r="W132" s="8">
        <v>48</v>
      </c>
      <c r="X132" s="8">
        <v>24</v>
      </c>
      <c r="Y132" s="8">
        <v>24</v>
      </c>
      <c r="Z132" s="8">
        <v>12</v>
      </c>
      <c r="AA132" s="8">
        <v>0</v>
      </c>
      <c r="AB132" s="9" t="s">
        <v>34</v>
      </c>
      <c r="AC132" s="8">
        <v>12</v>
      </c>
      <c r="AD132" s="9" t="s">
        <v>34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</row>
    <row r="133" spans="2:35" ht="25.8" x14ac:dyDescent="0.5">
      <c r="B133" s="5" t="s">
        <v>274</v>
      </c>
      <c r="C133" s="6" t="s">
        <v>266</v>
      </c>
      <c r="D133" s="6" t="s">
        <v>267</v>
      </c>
      <c r="E133" s="6">
        <f t="shared" si="8"/>
        <v>2820</v>
      </c>
      <c r="F133" s="7">
        <f t="shared" si="9"/>
        <v>50337.000000000007</v>
      </c>
      <c r="G133" s="7">
        <v>17.850000000000001</v>
      </c>
      <c r="H133" s="7" t="s">
        <v>34</v>
      </c>
      <c r="I133" s="8">
        <v>12</v>
      </c>
      <c r="J133" s="8">
        <v>156</v>
      </c>
      <c r="K133" s="8">
        <v>84</v>
      </c>
      <c r="L133" s="8">
        <v>300</v>
      </c>
      <c r="M133" s="8">
        <v>276</v>
      </c>
      <c r="N133" s="8">
        <v>396</v>
      </c>
      <c r="O133" s="8">
        <v>336</v>
      </c>
      <c r="P133" s="8">
        <v>132</v>
      </c>
      <c r="Q133" s="8">
        <v>252</v>
      </c>
      <c r="R133" s="47">
        <v>168</v>
      </c>
      <c r="S133" s="8">
        <v>84</v>
      </c>
      <c r="T133" s="8">
        <v>168</v>
      </c>
      <c r="U133" s="8">
        <v>108</v>
      </c>
      <c r="V133" s="8">
        <v>144</v>
      </c>
      <c r="W133" s="8">
        <v>96</v>
      </c>
      <c r="X133" s="8">
        <v>36</v>
      </c>
      <c r="Y133" s="8">
        <v>36</v>
      </c>
      <c r="Z133" s="8">
        <v>24</v>
      </c>
      <c r="AA133" s="8">
        <v>12</v>
      </c>
      <c r="AB133" s="9" t="s">
        <v>34</v>
      </c>
      <c r="AC133" s="8">
        <v>0</v>
      </c>
      <c r="AD133" s="9" t="s">
        <v>34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</row>
    <row r="134" spans="2:35" x14ac:dyDescent="0.3">
      <c r="B134" s="5" t="s">
        <v>275</v>
      </c>
      <c r="C134" s="6" t="s">
        <v>269</v>
      </c>
      <c r="D134" s="6" t="s">
        <v>267</v>
      </c>
      <c r="E134" s="6">
        <f t="shared" si="8"/>
        <v>180</v>
      </c>
      <c r="F134" s="7">
        <f t="shared" si="9"/>
        <v>3213.0000000000005</v>
      </c>
      <c r="G134" s="7">
        <v>17.850000000000001</v>
      </c>
      <c r="H134" s="7" t="s">
        <v>34</v>
      </c>
      <c r="I134" s="8">
        <v>0</v>
      </c>
      <c r="J134" s="8">
        <v>12</v>
      </c>
      <c r="K134" s="8">
        <v>12</v>
      </c>
      <c r="L134" s="8">
        <v>12</v>
      </c>
      <c r="M134" s="8">
        <v>12</v>
      </c>
      <c r="N134" s="8">
        <v>24</v>
      </c>
      <c r="O134" s="8">
        <v>24</v>
      </c>
      <c r="P134" s="8">
        <v>0</v>
      </c>
      <c r="Q134" s="8">
        <v>12</v>
      </c>
      <c r="R134" s="8">
        <v>12</v>
      </c>
      <c r="S134" s="8">
        <v>12</v>
      </c>
      <c r="T134" s="8">
        <v>12</v>
      </c>
      <c r="U134" s="8">
        <v>12</v>
      </c>
      <c r="V134" s="8">
        <v>12</v>
      </c>
      <c r="W134" s="8">
        <v>12</v>
      </c>
      <c r="X134" s="8">
        <v>0</v>
      </c>
      <c r="Y134" s="8">
        <v>0</v>
      </c>
      <c r="Z134" s="8">
        <v>0</v>
      </c>
      <c r="AA134" s="8">
        <v>0</v>
      </c>
      <c r="AB134" s="9" t="s">
        <v>34</v>
      </c>
      <c r="AC134" s="8">
        <v>0</v>
      </c>
      <c r="AD134" s="9" t="s">
        <v>34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</row>
    <row r="135" spans="2:35" ht="28.8" x14ac:dyDescent="0.55000000000000004">
      <c r="B135" s="5" t="s">
        <v>276</v>
      </c>
      <c r="C135" s="6" t="s">
        <v>271</v>
      </c>
      <c r="D135" s="6" t="s">
        <v>267</v>
      </c>
      <c r="E135" s="6">
        <f t="shared" si="8"/>
        <v>624</v>
      </c>
      <c r="F135" s="7">
        <f t="shared" si="9"/>
        <v>11138.400000000001</v>
      </c>
      <c r="G135" s="7">
        <v>17.850000000000001</v>
      </c>
      <c r="H135" s="7" t="s">
        <v>34</v>
      </c>
      <c r="I135" s="8">
        <v>12</v>
      </c>
      <c r="J135" s="8">
        <v>24</v>
      </c>
      <c r="K135" s="8">
        <v>24</v>
      </c>
      <c r="L135" s="8">
        <v>48</v>
      </c>
      <c r="M135" s="8">
        <v>48</v>
      </c>
      <c r="N135" s="8">
        <v>60</v>
      </c>
      <c r="O135" s="8">
        <v>60</v>
      </c>
      <c r="P135" s="8">
        <v>36</v>
      </c>
      <c r="Q135" s="58">
        <v>72</v>
      </c>
      <c r="R135" s="8">
        <v>36</v>
      </c>
      <c r="S135" s="8">
        <v>24</v>
      </c>
      <c r="T135" s="8">
        <v>48</v>
      </c>
      <c r="U135" s="8">
        <v>36</v>
      </c>
      <c r="V135" s="8">
        <v>48</v>
      </c>
      <c r="W135" s="8">
        <v>24</v>
      </c>
      <c r="X135" s="8">
        <v>12</v>
      </c>
      <c r="Y135" s="8">
        <v>12</v>
      </c>
      <c r="Z135" s="8">
        <v>0</v>
      </c>
      <c r="AA135" s="8">
        <v>0</v>
      </c>
      <c r="AB135" s="9" t="s">
        <v>34</v>
      </c>
      <c r="AC135" s="8">
        <v>0</v>
      </c>
      <c r="AD135" s="9" t="s">
        <v>34</v>
      </c>
      <c r="AE135" s="8">
        <v>0</v>
      </c>
      <c r="AF135" s="8">
        <v>0</v>
      </c>
      <c r="AG135" s="8">
        <v>0</v>
      </c>
      <c r="AH135" s="8">
        <v>0</v>
      </c>
      <c r="AI135" s="8">
        <v>0</v>
      </c>
    </row>
    <row r="136" spans="2:35" ht="28.8" x14ac:dyDescent="0.55000000000000004">
      <c r="B136" s="5" t="s">
        <v>277</v>
      </c>
      <c r="C136" s="6" t="s">
        <v>273</v>
      </c>
      <c r="D136" s="6" t="s">
        <v>267</v>
      </c>
      <c r="E136" s="6">
        <f t="shared" si="8"/>
        <v>3780</v>
      </c>
      <c r="F136" s="7">
        <f t="shared" si="9"/>
        <v>67473</v>
      </c>
      <c r="G136" s="7">
        <v>17.850000000000001</v>
      </c>
      <c r="H136" s="7" t="s">
        <v>34</v>
      </c>
      <c r="I136" s="8">
        <v>24</v>
      </c>
      <c r="J136" s="8">
        <v>204</v>
      </c>
      <c r="K136" s="8">
        <v>180</v>
      </c>
      <c r="L136" s="8">
        <v>480</v>
      </c>
      <c r="M136" s="8">
        <v>468</v>
      </c>
      <c r="N136" s="8">
        <v>564</v>
      </c>
      <c r="O136" s="8">
        <v>492</v>
      </c>
      <c r="P136" s="8">
        <v>204</v>
      </c>
      <c r="Q136" s="58">
        <v>288</v>
      </c>
      <c r="R136" s="8">
        <v>144</v>
      </c>
      <c r="S136" s="8">
        <v>72</v>
      </c>
      <c r="T136" s="8">
        <v>180</v>
      </c>
      <c r="U136" s="8">
        <v>108</v>
      </c>
      <c r="V136" s="8">
        <v>156</v>
      </c>
      <c r="W136" s="8">
        <v>60</v>
      </c>
      <c r="X136" s="8">
        <v>48</v>
      </c>
      <c r="Y136" s="8">
        <v>60</v>
      </c>
      <c r="Z136" s="8">
        <v>36</v>
      </c>
      <c r="AA136" s="8">
        <v>12</v>
      </c>
      <c r="AB136" s="9" t="s">
        <v>34</v>
      </c>
      <c r="AC136" s="8">
        <v>0</v>
      </c>
      <c r="AD136" s="9" t="s">
        <v>34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</row>
    <row r="137" spans="2:35" ht="23.4" x14ac:dyDescent="0.45">
      <c r="B137" s="5" t="s">
        <v>278</v>
      </c>
      <c r="C137" s="6" t="s">
        <v>279</v>
      </c>
      <c r="D137" s="6" t="s">
        <v>267</v>
      </c>
      <c r="E137" s="6">
        <f t="shared" si="8"/>
        <v>288</v>
      </c>
      <c r="F137" s="7">
        <f t="shared" si="9"/>
        <v>5509.44</v>
      </c>
      <c r="G137" s="7">
        <v>19.13</v>
      </c>
      <c r="H137" s="7" t="s">
        <v>34</v>
      </c>
      <c r="I137" s="8">
        <v>12</v>
      </c>
      <c r="J137" s="8">
        <v>12</v>
      </c>
      <c r="K137" s="8">
        <v>12</v>
      </c>
      <c r="L137" s="8">
        <v>24</v>
      </c>
      <c r="M137" s="8">
        <v>24</v>
      </c>
      <c r="N137" s="8">
        <v>36</v>
      </c>
      <c r="O137" s="8">
        <v>36</v>
      </c>
      <c r="P137" s="8">
        <v>24</v>
      </c>
      <c r="Q137" s="59">
        <v>36</v>
      </c>
      <c r="R137" s="8">
        <v>12</v>
      </c>
      <c r="S137" s="8">
        <v>12</v>
      </c>
      <c r="T137" s="8">
        <v>12</v>
      </c>
      <c r="U137" s="8">
        <v>12</v>
      </c>
      <c r="V137" s="8">
        <v>12</v>
      </c>
      <c r="W137" s="8">
        <v>12</v>
      </c>
      <c r="X137" s="8">
        <v>0</v>
      </c>
      <c r="Y137" s="8">
        <v>0</v>
      </c>
      <c r="Z137" s="8">
        <v>0</v>
      </c>
      <c r="AA137" s="8">
        <v>0</v>
      </c>
      <c r="AB137" s="9" t="s">
        <v>34</v>
      </c>
      <c r="AC137" s="8">
        <v>0</v>
      </c>
      <c r="AD137" s="9" t="s">
        <v>34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</row>
    <row r="138" spans="2:35" ht="31.2" x14ac:dyDescent="0.6">
      <c r="B138" s="5" t="s">
        <v>280</v>
      </c>
      <c r="C138" s="6" t="s">
        <v>279</v>
      </c>
      <c r="D138" s="6" t="s">
        <v>267</v>
      </c>
      <c r="E138" s="6">
        <f t="shared" si="8"/>
        <v>240</v>
      </c>
      <c r="F138" s="7">
        <f t="shared" si="9"/>
        <v>4284</v>
      </c>
      <c r="G138" s="7">
        <v>17.850000000000001</v>
      </c>
      <c r="H138" s="7" t="s">
        <v>34</v>
      </c>
      <c r="I138" s="8">
        <v>0</v>
      </c>
      <c r="J138" s="8">
        <v>12</v>
      </c>
      <c r="K138" s="8">
        <v>12</v>
      </c>
      <c r="L138" s="8">
        <v>12</v>
      </c>
      <c r="M138" s="8">
        <v>12</v>
      </c>
      <c r="N138" s="8">
        <v>24</v>
      </c>
      <c r="O138" s="8">
        <v>24</v>
      </c>
      <c r="P138" s="8">
        <v>12</v>
      </c>
      <c r="Q138" s="60">
        <v>24</v>
      </c>
      <c r="R138" s="8">
        <v>12</v>
      </c>
      <c r="S138" s="8">
        <v>12</v>
      </c>
      <c r="T138" s="8">
        <v>24</v>
      </c>
      <c r="U138" s="8">
        <v>12</v>
      </c>
      <c r="V138" s="8">
        <v>12</v>
      </c>
      <c r="W138" s="8">
        <v>12</v>
      </c>
      <c r="X138" s="8">
        <v>12</v>
      </c>
      <c r="Y138" s="8">
        <v>12</v>
      </c>
      <c r="Z138" s="8">
        <v>0</v>
      </c>
      <c r="AA138" s="8">
        <v>0</v>
      </c>
      <c r="AB138" s="9" t="s">
        <v>34</v>
      </c>
      <c r="AC138" s="8">
        <v>0</v>
      </c>
      <c r="AD138" s="9" t="s">
        <v>34</v>
      </c>
      <c r="AE138" s="8">
        <v>0</v>
      </c>
      <c r="AF138" s="8">
        <v>0</v>
      </c>
      <c r="AG138" s="8">
        <v>0</v>
      </c>
      <c r="AH138" s="8">
        <v>0</v>
      </c>
      <c r="AI138" s="8">
        <v>0</v>
      </c>
    </row>
    <row r="139" spans="2:35" ht="23.4" x14ac:dyDescent="0.45">
      <c r="B139" s="5" t="s">
        <v>281</v>
      </c>
      <c r="C139" s="6" t="s">
        <v>282</v>
      </c>
      <c r="D139" s="6" t="s">
        <v>267</v>
      </c>
      <c r="E139" s="6">
        <f t="shared" si="8"/>
        <v>1296</v>
      </c>
      <c r="F139" s="7">
        <f t="shared" si="9"/>
        <v>24792.48</v>
      </c>
      <c r="G139" s="7">
        <v>19.13</v>
      </c>
      <c r="H139" s="7" t="s">
        <v>34</v>
      </c>
      <c r="I139" s="8">
        <v>12</v>
      </c>
      <c r="J139" s="8">
        <v>60</v>
      </c>
      <c r="K139" s="8">
        <v>48</v>
      </c>
      <c r="L139" s="8">
        <v>120</v>
      </c>
      <c r="M139" s="8">
        <v>120</v>
      </c>
      <c r="N139" s="8">
        <v>156</v>
      </c>
      <c r="O139" s="8">
        <v>144</v>
      </c>
      <c r="P139" s="8">
        <v>72</v>
      </c>
      <c r="Q139" s="59">
        <v>120</v>
      </c>
      <c r="R139" s="8">
        <v>60</v>
      </c>
      <c r="S139" s="8">
        <v>48</v>
      </c>
      <c r="T139" s="8">
        <v>84</v>
      </c>
      <c r="U139" s="8">
        <v>60</v>
      </c>
      <c r="V139" s="8">
        <v>72</v>
      </c>
      <c r="W139" s="8">
        <v>60</v>
      </c>
      <c r="X139" s="8">
        <v>12</v>
      </c>
      <c r="Y139" s="8">
        <v>24</v>
      </c>
      <c r="Z139" s="8">
        <v>12</v>
      </c>
      <c r="AA139" s="8">
        <v>0</v>
      </c>
      <c r="AB139" s="9" t="s">
        <v>34</v>
      </c>
      <c r="AC139" s="8">
        <v>12</v>
      </c>
      <c r="AD139" s="9" t="s">
        <v>34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</row>
    <row r="140" spans="2:35" ht="21" x14ac:dyDescent="0.4">
      <c r="B140" s="11" t="s">
        <v>283</v>
      </c>
      <c r="C140" s="12" t="s">
        <v>282</v>
      </c>
      <c r="D140" s="12" t="s">
        <v>267</v>
      </c>
      <c r="E140" s="12">
        <f t="shared" si="8"/>
        <v>708</v>
      </c>
      <c r="F140" s="13">
        <f t="shared" si="9"/>
        <v>12637.800000000001</v>
      </c>
      <c r="G140" s="13">
        <v>17.850000000000001</v>
      </c>
      <c r="H140" s="13" t="s">
        <v>34</v>
      </c>
      <c r="I140" s="8">
        <v>12</v>
      </c>
      <c r="J140" s="8">
        <v>36</v>
      </c>
      <c r="K140" s="8">
        <v>36</v>
      </c>
      <c r="L140" s="8">
        <v>60</v>
      </c>
      <c r="M140" s="8">
        <v>60</v>
      </c>
      <c r="N140" s="8">
        <v>72</v>
      </c>
      <c r="O140" s="8">
        <v>72</v>
      </c>
      <c r="P140" s="8">
        <v>36</v>
      </c>
      <c r="Q140" s="57">
        <v>60</v>
      </c>
      <c r="R140" s="8">
        <v>36</v>
      </c>
      <c r="S140" s="8">
        <v>36</v>
      </c>
      <c r="T140" s="8">
        <v>60</v>
      </c>
      <c r="U140" s="8">
        <v>36</v>
      </c>
      <c r="V140" s="8">
        <v>48</v>
      </c>
      <c r="W140" s="8">
        <v>24</v>
      </c>
      <c r="X140" s="8">
        <v>12</v>
      </c>
      <c r="Y140" s="8">
        <v>12</v>
      </c>
      <c r="Z140" s="8">
        <v>0</v>
      </c>
      <c r="AA140" s="8">
        <v>0</v>
      </c>
      <c r="AB140" s="14" t="s">
        <v>34</v>
      </c>
      <c r="AC140" s="8">
        <v>0</v>
      </c>
      <c r="AD140" s="14" t="s">
        <v>34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</row>
    <row r="142" spans="2:35" x14ac:dyDescent="0.3">
      <c r="B142" s="64" t="s">
        <v>284</v>
      </c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</row>
    <row r="143" spans="2:35" x14ac:dyDescent="0.3">
      <c r="B143" s="1" t="s">
        <v>1</v>
      </c>
      <c r="C143" s="2" t="s">
        <v>2</v>
      </c>
      <c r="D143" s="2" t="s">
        <v>3</v>
      </c>
      <c r="E143" s="2" t="s">
        <v>4</v>
      </c>
      <c r="F143" s="2" t="s">
        <v>5</v>
      </c>
      <c r="G143" s="2" t="s">
        <v>6</v>
      </c>
      <c r="H143" s="2" t="s">
        <v>7</v>
      </c>
      <c r="I143" s="3" t="s">
        <v>8</v>
      </c>
      <c r="J143" s="3" t="s">
        <v>9</v>
      </c>
      <c r="K143" s="3" t="s">
        <v>10</v>
      </c>
      <c r="L143" s="3" t="s">
        <v>11</v>
      </c>
      <c r="M143" s="3" t="s">
        <v>12</v>
      </c>
      <c r="N143" s="3" t="s">
        <v>13</v>
      </c>
      <c r="O143" s="3" t="s">
        <v>14</v>
      </c>
      <c r="P143" s="3" t="s">
        <v>15</v>
      </c>
      <c r="Q143" s="3" t="s">
        <v>16</v>
      </c>
      <c r="R143" s="3" t="s">
        <v>17</v>
      </c>
      <c r="S143" s="3" t="s">
        <v>18</v>
      </c>
      <c r="T143" s="3" t="s">
        <v>19</v>
      </c>
      <c r="U143" s="3" t="s">
        <v>20</v>
      </c>
      <c r="V143" s="3" t="s">
        <v>21</v>
      </c>
      <c r="W143" s="3" t="s">
        <v>22</v>
      </c>
      <c r="X143" s="3" t="s">
        <v>23</v>
      </c>
      <c r="Y143" s="3" t="s">
        <v>24</v>
      </c>
      <c r="Z143" s="3" t="s">
        <v>25</v>
      </c>
      <c r="AA143" s="3" t="s">
        <v>26</v>
      </c>
      <c r="AB143" s="3" t="s">
        <v>27</v>
      </c>
      <c r="AC143" s="3" t="s">
        <v>28</v>
      </c>
      <c r="AD143" s="3" t="s">
        <v>34</v>
      </c>
      <c r="AE143" s="3" t="s">
        <v>34</v>
      </c>
      <c r="AF143" s="3" t="s">
        <v>34</v>
      </c>
      <c r="AG143" s="3" t="s">
        <v>34</v>
      </c>
      <c r="AH143" s="3" t="s">
        <v>34</v>
      </c>
      <c r="AI143" s="4" t="s">
        <v>34</v>
      </c>
    </row>
    <row r="144" spans="2:35" x14ac:dyDescent="0.3">
      <c r="B144" s="5" t="s">
        <v>285</v>
      </c>
      <c r="C144" s="6" t="s">
        <v>286</v>
      </c>
      <c r="D144" s="6" t="s">
        <v>267</v>
      </c>
      <c r="E144" s="6">
        <f>SUM(I144:AC144)</f>
        <v>612</v>
      </c>
      <c r="F144" s="7">
        <f>IF(AND(ISNUMBER(E144),ISNUMBER(G144)),E144*G144,"-")</f>
        <v>17166.600000000002</v>
      </c>
      <c r="G144" s="7">
        <v>28.05</v>
      </c>
      <c r="H144" s="7" t="s">
        <v>34</v>
      </c>
      <c r="I144" s="8">
        <v>12</v>
      </c>
      <c r="J144" s="8">
        <v>12</v>
      </c>
      <c r="K144" s="8">
        <v>36</v>
      </c>
      <c r="L144" s="8">
        <v>84</v>
      </c>
      <c r="M144" s="8">
        <v>84</v>
      </c>
      <c r="N144" s="8">
        <v>156</v>
      </c>
      <c r="O144" s="8">
        <v>48</v>
      </c>
      <c r="P144" s="8">
        <v>96</v>
      </c>
      <c r="Q144" s="8">
        <v>60</v>
      </c>
      <c r="R144" s="8">
        <v>12</v>
      </c>
      <c r="S144" s="8">
        <v>12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9" t="s">
        <v>34</v>
      </c>
      <c r="AC144" s="8">
        <v>0</v>
      </c>
      <c r="AD144" s="9" t="s">
        <v>34</v>
      </c>
      <c r="AE144" s="9" t="s">
        <v>34</v>
      </c>
      <c r="AF144" s="9" t="s">
        <v>34</v>
      </c>
      <c r="AG144" s="9" t="s">
        <v>34</v>
      </c>
      <c r="AH144" s="9" t="s">
        <v>34</v>
      </c>
      <c r="AI144" s="10" t="s">
        <v>34</v>
      </c>
    </row>
    <row r="145" spans="2:35" x14ac:dyDescent="0.3">
      <c r="B145" s="5" t="s">
        <v>287</v>
      </c>
      <c r="C145" s="6" t="s">
        <v>288</v>
      </c>
      <c r="D145" s="6" t="s">
        <v>267</v>
      </c>
      <c r="E145" s="6">
        <f>SUM(I145:AC145)</f>
        <v>120</v>
      </c>
      <c r="F145" s="7">
        <f>IF(AND(ISNUMBER(E145),ISNUMBER(G145)),E145*G145,"-")</f>
        <v>3366</v>
      </c>
      <c r="G145" s="7">
        <v>28.05</v>
      </c>
      <c r="H145" s="7" t="s">
        <v>34</v>
      </c>
      <c r="I145" s="8">
        <v>0</v>
      </c>
      <c r="J145" s="8">
        <v>0</v>
      </c>
      <c r="K145" s="8">
        <v>12</v>
      </c>
      <c r="L145" s="8">
        <v>24</v>
      </c>
      <c r="M145" s="8">
        <v>24</v>
      </c>
      <c r="N145" s="8">
        <v>24</v>
      </c>
      <c r="O145" s="8">
        <v>0</v>
      </c>
      <c r="P145" s="8">
        <v>24</v>
      </c>
      <c r="Q145" s="8">
        <v>12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9" t="s">
        <v>34</v>
      </c>
      <c r="AC145" s="8">
        <v>0</v>
      </c>
      <c r="AD145" s="9" t="s">
        <v>34</v>
      </c>
      <c r="AE145" s="9" t="s">
        <v>34</v>
      </c>
      <c r="AF145" s="9" t="s">
        <v>34</v>
      </c>
      <c r="AG145" s="9" t="s">
        <v>34</v>
      </c>
      <c r="AH145" s="9" t="s">
        <v>34</v>
      </c>
      <c r="AI145" s="10" t="s">
        <v>34</v>
      </c>
    </row>
    <row r="146" spans="2:35" ht="25.8" x14ac:dyDescent="0.5">
      <c r="B146" s="5" t="s">
        <v>289</v>
      </c>
      <c r="C146" s="6" t="s">
        <v>286</v>
      </c>
      <c r="D146" s="6" t="s">
        <v>267</v>
      </c>
      <c r="E146" s="6">
        <f>SUM(I146:AC146)</f>
        <v>576</v>
      </c>
      <c r="F146" s="7">
        <f>IF(AND(ISNUMBER(E146),ISNUMBER(G146)),E146*G146,"-")</f>
        <v>14688</v>
      </c>
      <c r="G146" s="7">
        <v>25.5</v>
      </c>
      <c r="H146" s="7" t="s">
        <v>34</v>
      </c>
      <c r="I146" s="8">
        <v>12</v>
      </c>
      <c r="J146" s="8">
        <v>0</v>
      </c>
      <c r="K146" s="8">
        <v>48</v>
      </c>
      <c r="L146" s="8">
        <v>84</v>
      </c>
      <c r="M146" s="8">
        <v>84</v>
      </c>
      <c r="N146" s="8">
        <v>108</v>
      </c>
      <c r="O146" s="8">
        <v>24</v>
      </c>
      <c r="P146" s="8">
        <v>84</v>
      </c>
      <c r="Q146" s="56">
        <v>96</v>
      </c>
      <c r="R146" s="8">
        <v>12</v>
      </c>
      <c r="S146" s="8">
        <v>24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9" t="s">
        <v>34</v>
      </c>
      <c r="AC146" s="8">
        <v>0</v>
      </c>
      <c r="AD146" s="9" t="s">
        <v>34</v>
      </c>
      <c r="AE146" s="9" t="s">
        <v>34</v>
      </c>
      <c r="AF146" s="9" t="s">
        <v>34</v>
      </c>
      <c r="AG146" s="9" t="s">
        <v>34</v>
      </c>
      <c r="AH146" s="9" t="s">
        <v>34</v>
      </c>
      <c r="AI146" s="10" t="s">
        <v>34</v>
      </c>
    </row>
    <row r="147" spans="2:35" x14ac:dyDescent="0.3">
      <c r="B147" s="5" t="s">
        <v>290</v>
      </c>
      <c r="C147" s="6" t="s">
        <v>291</v>
      </c>
      <c r="D147" s="6" t="s">
        <v>267</v>
      </c>
      <c r="E147" s="6">
        <f>SUM(I147:AC147)</f>
        <v>300</v>
      </c>
      <c r="F147" s="7">
        <f>IF(AND(ISNUMBER(E147),ISNUMBER(G147)),E147*G147,"-")</f>
        <v>9180</v>
      </c>
      <c r="G147" s="7">
        <v>30.6</v>
      </c>
      <c r="H147" s="7" t="s">
        <v>34</v>
      </c>
      <c r="I147" s="8">
        <v>12</v>
      </c>
      <c r="J147" s="8">
        <v>0</v>
      </c>
      <c r="K147" s="8">
        <v>24</v>
      </c>
      <c r="L147" s="8">
        <v>36</v>
      </c>
      <c r="M147" s="8">
        <v>36</v>
      </c>
      <c r="N147" s="8">
        <v>48</v>
      </c>
      <c r="O147" s="8">
        <v>12</v>
      </c>
      <c r="P147" s="8">
        <v>48</v>
      </c>
      <c r="Q147" s="8">
        <v>24</v>
      </c>
      <c r="R147" s="8">
        <v>12</v>
      </c>
      <c r="S147" s="8">
        <v>24</v>
      </c>
      <c r="T147" s="8">
        <v>12</v>
      </c>
      <c r="U147" s="8">
        <v>0</v>
      </c>
      <c r="V147" s="8">
        <v>12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9" t="s">
        <v>34</v>
      </c>
      <c r="AC147" s="8">
        <v>0</v>
      </c>
      <c r="AD147" s="9" t="s">
        <v>34</v>
      </c>
      <c r="AE147" s="9" t="s">
        <v>34</v>
      </c>
      <c r="AF147" s="9" t="s">
        <v>34</v>
      </c>
      <c r="AG147" s="9" t="s">
        <v>34</v>
      </c>
      <c r="AH147" s="9" t="s">
        <v>34</v>
      </c>
      <c r="AI147" s="10" t="s">
        <v>34</v>
      </c>
    </row>
    <row r="148" spans="2:35" x14ac:dyDescent="0.3">
      <c r="B148" s="1" t="s">
        <v>1</v>
      </c>
      <c r="C148" s="2" t="s">
        <v>2</v>
      </c>
      <c r="D148" s="2" t="s">
        <v>3</v>
      </c>
      <c r="E148" s="2" t="s">
        <v>4</v>
      </c>
      <c r="F148" s="2" t="s">
        <v>5</v>
      </c>
      <c r="G148" s="2" t="s">
        <v>6</v>
      </c>
      <c r="H148" s="2" t="s">
        <v>7</v>
      </c>
      <c r="I148" s="3" t="s">
        <v>8</v>
      </c>
      <c r="J148" s="3" t="s">
        <v>82</v>
      </c>
      <c r="K148" s="3" t="s">
        <v>83</v>
      </c>
      <c r="L148" s="3" t="s">
        <v>11</v>
      </c>
      <c r="M148" s="3" t="s">
        <v>12</v>
      </c>
      <c r="N148" s="3" t="s">
        <v>13</v>
      </c>
      <c r="O148" s="3" t="s">
        <v>84</v>
      </c>
      <c r="P148" s="3" t="s">
        <v>85</v>
      </c>
      <c r="Q148" s="3" t="s">
        <v>16</v>
      </c>
      <c r="R148" s="3" t="s">
        <v>86</v>
      </c>
      <c r="S148" s="3" t="s">
        <v>87</v>
      </c>
      <c r="T148" s="3" t="s">
        <v>19</v>
      </c>
      <c r="U148" s="3" t="s">
        <v>20</v>
      </c>
      <c r="V148" s="3" t="s">
        <v>21</v>
      </c>
      <c r="W148" s="3" t="s">
        <v>22</v>
      </c>
      <c r="X148" s="3" t="s">
        <v>23</v>
      </c>
      <c r="Y148" s="3" t="s">
        <v>24</v>
      </c>
      <c r="Z148" s="3" t="s">
        <v>25</v>
      </c>
      <c r="AA148" s="3" t="s">
        <v>26</v>
      </c>
      <c r="AB148" s="3" t="s">
        <v>27</v>
      </c>
      <c r="AC148" s="3" t="s">
        <v>88</v>
      </c>
      <c r="AD148" s="3" t="s">
        <v>89</v>
      </c>
      <c r="AE148" s="3" t="s">
        <v>30</v>
      </c>
      <c r="AF148" s="3" t="s">
        <v>32</v>
      </c>
      <c r="AG148" s="3" t="s">
        <v>33</v>
      </c>
      <c r="AH148" s="3" t="s">
        <v>263</v>
      </c>
      <c r="AI148" s="4" t="s">
        <v>264</v>
      </c>
    </row>
    <row r="149" spans="2:35" x14ac:dyDescent="0.3">
      <c r="B149" s="5" t="s">
        <v>292</v>
      </c>
      <c r="C149" s="6" t="s">
        <v>293</v>
      </c>
      <c r="D149" s="6" t="s">
        <v>267</v>
      </c>
      <c r="E149" s="6">
        <f t="shared" ref="E149:E161" si="10">SUM(I149:AI149)</f>
        <v>420</v>
      </c>
      <c r="F149" s="7">
        <f t="shared" ref="F149:F161" si="11">IF(AND(ISNUMBER(E149),ISNUMBER(G149)),E149*G149,"-")</f>
        <v>8034.5999999999995</v>
      </c>
      <c r="G149" s="7">
        <v>19.13</v>
      </c>
      <c r="H149" s="7" t="s">
        <v>34</v>
      </c>
      <c r="I149" s="8">
        <v>12</v>
      </c>
      <c r="J149" s="8">
        <v>12</v>
      </c>
      <c r="K149" s="8">
        <v>12</v>
      </c>
      <c r="L149" s="8">
        <v>36</v>
      </c>
      <c r="M149" s="8">
        <v>36</v>
      </c>
      <c r="N149" s="8">
        <v>48</v>
      </c>
      <c r="O149" s="8">
        <v>48</v>
      </c>
      <c r="P149" s="8">
        <v>24</v>
      </c>
      <c r="Q149" s="8">
        <v>36</v>
      </c>
      <c r="R149" s="8">
        <v>24</v>
      </c>
      <c r="S149" s="8">
        <v>12</v>
      </c>
      <c r="T149" s="8">
        <v>36</v>
      </c>
      <c r="U149" s="8">
        <v>24</v>
      </c>
      <c r="V149" s="8">
        <v>24</v>
      </c>
      <c r="W149" s="8">
        <v>12</v>
      </c>
      <c r="X149" s="8">
        <v>12</v>
      </c>
      <c r="Y149" s="8">
        <v>12</v>
      </c>
      <c r="Z149" s="8">
        <v>0</v>
      </c>
      <c r="AA149" s="8">
        <v>0</v>
      </c>
      <c r="AB149" s="9" t="s">
        <v>34</v>
      </c>
      <c r="AC149" s="8">
        <v>0</v>
      </c>
      <c r="AD149" s="9" t="s">
        <v>34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</row>
    <row r="150" spans="2:35" ht="25.8" x14ac:dyDescent="0.5">
      <c r="B150" s="5" t="s">
        <v>294</v>
      </c>
      <c r="C150" s="6" t="s">
        <v>295</v>
      </c>
      <c r="D150" s="6" t="s">
        <v>267</v>
      </c>
      <c r="E150" s="6">
        <f t="shared" si="10"/>
        <v>264</v>
      </c>
      <c r="F150" s="7">
        <f t="shared" si="11"/>
        <v>5050.32</v>
      </c>
      <c r="G150" s="7">
        <v>19.13</v>
      </c>
      <c r="H150" s="7" t="s">
        <v>34</v>
      </c>
      <c r="I150" s="8">
        <v>12</v>
      </c>
      <c r="J150" s="8">
        <v>12</v>
      </c>
      <c r="K150" s="8">
        <v>12</v>
      </c>
      <c r="L150" s="8">
        <v>24</v>
      </c>
      <c r="M150" s="8">
        <v>24</v>
      </c>
      <c r="N150" s="8">
        <v>24</v>
      </c>
      <c r="O150" s="8">
        <v>24</v>
      </c>
      <c r="P150" s="8">
        <v>12</v>
      </c>
      <c r="Q150" s="56">
        <v>36</v>
      </c>
      <c r="R150" s="8">
        <v>12</v>
      </c>
      <c r="S150" s="8">
        <v>12</v>
      </c>
      <c r="T150" s="8">
        <v>24</v>
      </c>
      <c r="U150" s="8">
        <v>12</v>
      </c>
      <c r="V150" s="8">
        <v>12</v>
      </c>
      <c r="W150" s="8">
        <v>12</v>
      </c>
      <c r="X150" s="8">
        <v>0</v>
      </c>
      <c r="Y150" s="8">
        <v>0</v>
      </c>
      <c r="Z150" s="8">
        <v>0</v>
      </c>
      <c r="AA150" s="8">
        <v>0</v>
      </c>
      <c r="AB150" s="9" t="s">
        <v>34</v>
      </c>
      <c r="AC150" s="8">
        <v>0</v>
      </c>
      <c r="AD150" s="9" t="s">
        <v>34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</row>
    <row r="151" spans="2:35" x14ac:dyDescent="0.3">
      <c r="B151" s="5" t="s">
        <v>296</v>
      </c>
      <c r="C151" s="6" t="s">
        <v>293</v>
      </c>
      <c r="D151" s="6" t="s">
        <v>267</v>
      </c>
      <c r="E151" s="6">
        <f t="shared" si="10"/>
        <v>360</v>
      </c>
      <c r="F151" s="7">
        <f t="shared" si="11"/>
        <v>6426.0000000000009</v>
      </c>
      <c r="G151" s="7">
        <v>17.850000000000001</v>
      </c>
      <c r="H151" s="7" t="s">
        <v>34</v>
      </c>
      <c r="I151" s="8">
        <v>12</v>
      </c>
      <c r="J151" s="8">
        <v>24</v>
      </c>
      <c r="K151" s="8">
        <v>12</v>
      </c>
      <c r="L151" s="8">
        <v>36</v>
      </c>
      <c r="M151" s="8">
        <v>24</v>
      </c>
      <c r="N151" s="8">
        <v>48</v>
      </c>
      <c r="O151" s="8">
        <v>36</v>
      </c>
      <c r="P151" s="8">
        <v>12</v>
      </c>
      <c r="Q151" s="8">
        <v>36</v>
      </c>
      <c r="R151" s="8">
        <v>24</v>
      </c>
      <c r="S151" s="8">
        <v>12</v>
      </c>
      <c r="T151" s="8">
        <v>24</v>
      </c>
      <c r="U151" s="8">
        <v>12</v>
      </c>
      <c r="V151" s="8">
        <v>24</v>
      </c>
      <c r="W151" s="8">
        <v>12</v>
      </c>
      <c r="X151" s="8">
        <v>0</v>
      </c>
      <c r="Y151" s="8">
        <v>12</v>
      </c>
      <c r="Z151" s="8">
        <v>0</v>
      </c>
      <c r="AA151" s="8">
        <v>0</v>
      </c>
      <c r="AB151" s="9" t="s">
        <v>34</v>
      </c>
      <c r="AC151" s="8">
        <v>0</v>
      </c>
      <c r="AD151" s="9" t="s">
        <v>34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</row>
    <row r="152" spans="2:35" ht="23.4" x14ac:dyDescent="0.45">
      <c r="B152" s="5" t="s">
        <v>297</v>
      </c>
      <c r="C152" s="6" t="s">
        <v>295</v>
      </c>
      <c r="D152" s="6" t="s">
        <v>267</v>
      </c>
      <c r="E152" s="6">
        <f t="shared" si="10"/>
        <v>336</v>
      </c>
      <c r="F152" s="7">
        <f t="shared" si="11"/>
        <v>5997.6</v>
      </c>
      <c r="G152" s="7">
        <v>17.850000000000001</v>
      </c>
      <c r="H152" s="7" t="s">
        <v>34</v>
      </c>
      <c r="I152" s="8">
        <v>12</v>
      </c>
      <c r="J152" s="8">
        <v>12</v>
      </c>
      <c r="K152" s="8">
        <v>12</v>
      </c>
      <c r="L152" s="8">
        <v>24</v>
      </c>
      <c r="M152" s="8">
        <v>24</v>
      </c>
      <c r="N152" s="8">
        <v>36</v>
      </c>
      <c r="O152" s="8">
        <v>24</v>
      </c>
      <c r="P152" s="8">
        <v>24</v>
      </c>
      <c r="Q152" s="59">
        <v>36</v>
      </c>
      <c r="R152" s="8">
        <v>12</v>
      </c>
      <c r="S152" s="8">
        <v>12</v>
      </c>
      <c r="T152" s="8">
        <v>24</v>
      </c>
      <c r="U152" s="8">
        <v>24</v>
      </c>
      <c r="V152" s="8">
        <v>24</v>
      </c>
      <c r="W152" s="8">
        <v>12</v>
      </c>
      <c r="X152" s="8">
        <v>12</v>
      </c>
      <c r="Y152" s="8">
        <v>12</v>
      </c>
      <c r="Z152" s="8">
        <v>0</v>
      </c>
      <c r="AA152" s="8">
        <v>0</v>
      </c>
      <c r="AB152" s="9" t="s">
        <v>34</v>
      </c>
      <c r="AC152" s="8">
        <v>0</v>
      </c>
      <c r="AD152" s="9" t="s">
        <v>34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</row>
    <row r="153" spans="2:35" ht="23.4" x14ac:dyDescent="0.45">
      <c r="B153" s="5" t="s">
        <v>298</v>
      </c>
      <c r="C153" s="6" t="s">
        <v>299</v>
      </c>
      <c r="D153" s="6" t="s">
        <v>267</v>
      </c>
      <c r="E153" s="6">
        <f t="shared" si="10"/>
        <v>1140</v>
      </c>
      <c r="F153" s="7">
        <f t="shared" si="11"/>
        <v>26163</v>
      </c>
      <c r="G153" s="7">
        <v>22.95</v>
      </c>
      <c r="H153" s="7" t="s">
        <v>34</v>
      </c>
      <c r="I153" s="8">
        <v>12</v>
      </c>
      <c r="J153" s="8">
        <v>60</v>
      </c>
      <c r="K153" s="8">
        <v>60</v>
      </c>
      <c r="L153" s="8">
        <v>108</v>
      </c>
      <c r="M153" s="8">
        <v>120</v>
      </c>
      <c r="N153" s="8">
        <v>132</v>
      </c>
      <c r="O153" s="8">
        <v>120</v>
      </c>
      <c r="P153" s="8">
        <v>72</v>
      </c>
      <c r="Q153" s="59">
        <v>96</v>
      </c>
      <c r="R153" s="8">
        <v>60</v>
      </c>
      <c r="S153" s="8">
        <v>48</v>
      </c>
      <c r="T153" s="8">
        <v>72</v>
      </c>
      <c r="U153" s="8">
        <v>60</v>
      </c>
      <c r="V153" s="8">
        <v>48</v>
      </c>
      <c r="W153" s="8">
        <v>24</v>
      </c>
      <c r="X153" s="8">
        <v>12</v>
      </c>
      <c r="Y153" s="8">
        <v>12</v>
      </c>
      <c r="Z153" s="8">
        <v>12</v>
      </c>
      <c r="AA153" s="8">
        <v>12</v>
      </c>
      <c r="AB153" s="9" t="s">
        <v>34</v>
      </c>
      <c r="AC153" s="8">
        <v>0</v>
      </c>
      <c r="AD153" s="9" t="s">
        <v>34</v>
      </c>
      <c r="AE153" s="8">
        <v>0</v>
      </c>
      <c r="AF153" s="8">
        <v>0</v>
      </c>
      <c r="AG153" s="8">
        <v>0</v>
      </c>
      <c r="AH153" s="9" t="s">
        <v>34</v>
      </c>
      <c r="AI153" s="10" t="s">
        <v>34</v>
      </c>
    </row>
    <row r="154" spans="2:35" ht="19.5" customHeight="1" x14ac:dyDescent="0.4">
      <c r="B154" s="5" t="s">
        <v>300</v>
      </c>
      <c r="C154" s="6" t="s">
        <v>301</v>
      </c>
      <c r="D154" s="6" t="s">
        <v>267</v>
      </c>
      <c r="E154" s="6">
        <f t="shared" si="10"/>
        <v>504</v>
      </c>
      <c r="F154" s="7">
        <f t="shared" si="11"/>
        <v>11566.8</v>
      </c>
      <c r="G154" s="7">
        <v>22.95</v>
      </c>
      <c r="H154" s="7" t="s">
        <v>34</v>
      </c>
      <c r="I154" s="8">
        <v>12</v>
      </c>
      <c r="J154" s="8">
        <v>36</v>
      </c>
      <c r="K154" s="8">
        <v>36</v>
      </c>
      <c r="L154" s="8">
        <v>48</v>
      </c>
      <c r="M154" s="8">
        <v>48</v>
      </c>
      <c r="N154" s="8">
        <v>60</v>
      </c>
      <c r="O154" s="8">
        <v>60</v>
      </c>
      <c r="P154" s="8">
        <v>36</v>
      </c>
      <c r="Q154" s="57">
        <v>48</v>
      </c>
      <c r="R154" s="8">
        <v>24</v>
      </c>
      <c r="S154" s="8">
        <v>12</v>
      </c>
      <c r="T154" s="8">
        <v>24</v>
      </c>
      <c r="U154" s="8">
        <v>24</v>
      </c>
      <c r="V154" s="8">
        <v>24</v>
      </c>
      <c r="W154" s="8">
        <v>12</v>
      </c>
      <c r="X154" s="8">
        <v>0</v>
      </c>
      <c r="Y154" s="8">
        <v>0</v>
      </c>
      <c r="Z154" s="8">
        <v>0</v>
      </c>
      <c r="AA154" s="8">
        <v>0</v>
      </c>
      <c r="AB154" s="9" t="s">
        <v>34</v>
      </c>
      <c r="AC154" s="8">
        <v>0</v>
      </c>
      <c r="AD154" s="9" t="s">
        <v>34</v>
      </c>
      <c r="AE154" s="8">
        <v>0</v>
      </c>
      <c r="AF154" s="8">
        <v>0</v>
      </c>
      <c r="AG154" s="8">
        <v>0</v>
      </c>
      <c r="AH154" s="9" t="s">
        <v>34</v>
      </c>
      <c r="AI154" s="10" t="s">
        <v>34</v>
      </c>
    </row>
    <row r="155" spans="2:35" x14ac:dyDescent="0.3">
      <c r="B155" s="5" t="s">
        <v>302</v>
      </c>
      <c r="C155" s="6" t="s">
        <v>303</v>
      </c>
      <c r="D155" s="6" t="s">
        <v>267</v>
      </c>
      <c r="E155" s="6">
        <f t="shared" si="10"/>
        <v>635</v>
      </c>
      <c r="F155" s="7">
        <f t="shared" si="11"/>
        <v>14573.25</v>
      </c>
      <c r="G155" s="7">
        <v>22.95</v>
      </c>
      <c r="H155" s="7" t="s">
        <v>34</v>
      </c>
      <c r="I155" s="8">
        <v>12</v>
      </c>
      <c r="J155" s="8">
        <v>36</v>
      </c>
      <c r="K155" s="8">
        <v>36</v>
      </c>
      <c r="L155" s="8">
        <v>60</v>
      </c>
      <c r="M155" s="8">
        <v>60</v>
      </c>
      <c r="N155" s="8">
        <v>84</v>
      </c>
      <c r="O155" s="8">
        <v>83</v>
      </c>
      <c r="P155" s="8">
        <v>48</v>
      </c>
      <c r="Q155" s="8">
        <v>60</v>
      </c>
      <c r="R155" s="8">
        <v>48</v>
      </c>
      <c r="S155" s="8">
        <v>24</v>
      </c>
      <c r="T155" s="8">
        <v>36</v>
      </c>
      <c r="U155" s="8">
        <v>24</v>
      </c>
      <c r="V155" s="8">
        <v>24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9" t="s">
        <v>34</v>
      </c>
      <c r="AC155" s="8">
        <v>0</v>
      </c>
      <c r="AD155" s="9" t="s">
        <v>34</v>
      </c>
      <c r="AE155" s="8">
        <v>0</v>
      </c>
      <c r="AF155" s="8">
        <v>0</v>
      </c>
      <c r="AG155" s="8">
        <v>0</v>
      </c>
      <c r="AH155" s="9" t="s">
        <v>34</v>
      </c>
      <c r="AI155" s="10" t="s">
        <v>34</v>
      </c>
    </row>
    <row r="156" spans="2:35" ht="23.4" x14ac:dyDescent="0.45">
      <c r="B156" s="5" t="s">
        <v>304</v>
      </c>
      <c r="C156" s="6" t="s">
        <v>299</v>
      </c>
      <c r="D156" s="6" t="s">
        <v>267</v>
      </c>
      <c r="E156" s="6">
        <f t="shared" si="10"/>
        <v>936</v>
      </c>
      <c r="F156" s="7">
        <f t="shared" si="11"/>
        <v>20292.48</v>
      </c>
      <c r="G156" s="7">
        <v>21.68</v>
      </c>
      <c r="H156" s="7" t="s">
        <v>34</v>
      </c>
      <c r="I156" s="8">
        <v>12</v>
      </c>
      <c r="J156" s="8">
        <v>60</v>
      </c>
      <c r="K156" s="8">
        <v>36</v>
      </c>
      <c r="L156" s="8">
        <v>96</v>
      </c>
      <c r="M156" s="8">
        <v>96</v>
      </c>
      <c r="N156" s="8">
        <v>120</v>
      </c>
      <c r="O156" s="8">
        <v>108</v>
      </c>
      <c r="P156" s="8">
        <v>36</v>
      </c>
      <c r="Q156" s="59">
        <v>96</v>
      </c>
      <c r="R156" s="8">
        <v>60</v>
      </c>
      <c r="S156" s="8">
        <v>24</v>
      </c>
      <c r="T156" s="8">
        <v>72</v>
      </c>
      <c r="U156" s="8">
        <v>24</v>
      </c>
      <c r="V156" s="8">
        <v>48</v>
      </c>
      <c r="W156" s="8">
        <v>24</v>
      </c>
      <c r="X156" s="8">
        <v>0</v>
      </c>
      <c r="Y156" s="8">
        <v>24</v>
      </c>
      <c r="Z156" s="8">
        <v>0</v>
      </c>
      <c r="AA156" s="8">
        <v>0</v>
      </c>
      <c r="AB156" s="9" t="s">
        <v>34</v>
      </c>
      <c r="AC156" s="8">
        <v>0</v>
      </c>
      <c r="AD156" s="9" t="s">
        <v>34</v>
      </c>
      <c r="AE156" s="8">
        <v>0</v>
      </c>
      <c r="AF156" s="8">
        <v>0</v>
      </c>
      <c r="AG156" s="8">
        <v>0</v>
      </c>
      <c r="AH156" s="9" t="s">
        <v>34</v>
      </c>
      <c r="AI156" s="10" t="s">
        <v>34</v>
      </c>
    </row>
    <row r="157" spans="2:35" x14ac:dyDescent="0.3">
      <c r="B157" s="5" t="s">
        <v>305</v>
      </c>
      <c r="C157" s="6" t="s">
        <v>301</v>
      </c>
      <c r="D157" s="6" t="s">
        <v>267</v>
      </c>
      <c r="E157" s="6">
        <f t="shared" si="10"/>
        <v>444</v>
      </c>
      <c r="F157" s="7">
        <f t="shared" si="11"/>
        <v>9625.92</v>
      </c>
      <c r="G157" s="7">
        <v>21.68</v>
      </c>
      <c r="H157" s="7" t="s">
        <v>34</v>
      </c>
      <c r="I157" s="8">
        <v>12</v>
      </c>
      <c r="J157" s="8">
        <v>24</v>
      </c>
      <c r="K157" s="8">
        <v>36</v>
      </c>
      <c r="L157" s="8">
        <v>48</v>
      </c>
      <c r="M157" s="8">
        <v>48</v>
      </c>
      <c r="N157" s="8">
        <v>60</v>
      </c>
      <c r="O157" s="8">
        <v>60</v>
      </c>
      <c r="P157" s="8">
        <v>36</v>
      </c>
      <c r="Q157" s="54">
        <v>36</v>
      </c>
      <c r="R157" s="8">
        <v>24</v>
      </c>
      <c r="S157" s="8">
        <v>12</v>
      </c>
      <c r="T157" s="8">
        <v>24</v>
      </c>
      <c r="U157" s="8">
        <v>12</v>
      </c>
      <c r="V157" s="8">
        <v>12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9" t="s">
        <v>34</v>
      </c>
      <c r="AC157" s="8">
        <v>0</v>
      </c>
      <c r="AD157" s="9" t="s">
        <v>34</v>
      </c>
      <c r="AE157" s="8">
        <v>0</v>
      </c>
      <c r="AF157" s="8">
        <v>0</v>
      </c>
      <c r="AG157" s="8">
        <v>0</v>
      </c>
      <c r="AH157" s="9" t="s">
        <v>34</v>
      </c>
      <c r="AI157" s="10" t="s">
        <v>34</v>
      </c>
    </row>
    <row r="158" spans="2:35" x14ac:dyDescent="0.3">
      <c r="B158" s="5" t="s">
        <v>306</v>
      </c>
      <c r="C158" s="6" t="s">
        <v>303</v>
      </c>
      <c r="D158" s="6" t="s">
        <v>267</v>
      </c>
      <c r="E158" s="6">
        <f t="shared" si="10"/>
        <v>540</v>
      </c>
      <c r="F158" s="7">
        <f t="shared" si="11"/>
        <v>11707.2</v>
      </c>
      <c r="G158" s="7">
        <v>21.68</v>
      </c>
      <c r="H158" s="7" t="s">
        <v>34</v>
      </c>
      <c r="I158" s="8">
        <v>12</v>
      </c>
      <c r="J158" s="8">
        <v>36</v>
      </c>
      <c r="K158" s="8">
        <v>36</v>
      </c>
      <c r="L158" s="8">
        <v>60</v>
      </c>
      <c r="M158" s="8">
        <v>60</v>
      </c>
      <c r="N158" s="8">
        <v>72</v>
      </c>
      <c r="O158" s="8">
        <v>72</v>
      </c>
      <c r="P158" s="8">
        <v>36</v>
      </c>
      <c r="Q158" s="8">
        <v>48</v>
      </c>
      <c r="R158" s="8">
        <v>36</v>
      </c>
      <c r="S158" s="8">
        <v>12</v>
      </c>
      <c r="T158" s="8">
        <v>36</v>
      </c>
      <c r="U158" s="8">
        <v>12</v>
      </c>
      <c r="V158" s="8">
        <v>12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9" t="s">
        <v>34</v>
      </c>
      <c r="AC158" s="8">
        <v>0</v>
      </c>
      <c r="AD158" s="9" t="s">
        <v>34</v>
      </c>
      <c r="AE158" s="8">
        <v>0</v>
      </c>
      <c r="AF158" s="8">
        <v>0</v>
      </c>
      <c r="AG158" s="8">
        <v>0</v>
      </c>
      <c r="AH158" s="9" t="s">
        <v>34</v>
      </c>
      <c r="AI158" s="10" t="s">
        <v>34</v>
      </c>
    </row>
    <row r="159" spans="2:35" x14ac:dyDescent="0.3">
      <c r="B159" s="5" t="s">
        <v>307</v>
      </c>
      <c r="C159" s="6" t="s">
        <v>308</v>
      </c>
      <c r="D159" s="6" t="s">
        <v>267</v>
      </c>
      <c r="E159" s="6">
        <f t="shared" si="10"/>
        <v>156</v>
      </c>
      <c r="F159" s="7">
        <f t="shared" si="11"/>
        <v>3382.08</v>
      </c>
      <c r="G159" s="7">
        <v>21.68</v>
      </c>
      <c r="H159" s="7" t="s">
        <v>34</v>
      </c>
      <c r="I159" s="8">
        <v>0</v>
      </c>
      <c r="J159" s="8">
        <v>12</v>
      </c>
      <c r="K159" s="8">
        <v>12</v>
      </c>
      <c r="L159" s="8">
        <v>12</v>
      </c>
      <c r="M159" s="8">
        <v>12</v>
      </c>
      <c r="N159" s="8">
        <v>12</v>
      </c>
      <c r="O159" s="8">
        <v>12</v>
      </c>
      <c r="P159" s="8">
        <v>12</v>
      </c>
      <c r="Q159" s="8">
        <v>12</v>
      </c>
      <c r="R159" s="8">
        <v>12</v>
      </c>
      <c r="S159" s="8">
        <v>12</v>
      </c>
      <c r="T159" s="8">
        <v>12</v>
      </c>
      <c r="U159" s="8">
        <v>12</v>
      </c>
      <c r="V159" s="8">
        <v>12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9" t="s">
        <v>34</v>
      </c>
      <c r="AC159" s="8">
        <v>0</v>
      </c>
      <c r="AD159" s="9" t="s">
        <v>34</v>
      </c>
      <c r="AE159" s="8">
        <v>0</v>
      </c>
      <c r="AF159" s="8">
        <v>0</v>
      </c>
      <c r="AG159" s="8">
        <v>0</v>
      </c>
      <c r="AH159" s="9" t="s">
        <v>34</v>
      </c>
      <c r="AI159" s="10" t="s">
        <v>34</v>
      </c>
    </row>
    <row r="160" spans="2:35" ht="23.4" x14ac:dyDescent="0.45">
      <c r="B160" s="5" t="s">
        <v>309</v>
      </c>
      <c r="C160" s="6" t="s">
        <v>310</v>
      </c>
      <c r="D160" s="6" t="s">
        <v>267</v>
      </c>
      <c r="E160" s="6">
        <f t="shared" si="10"/>
        <v>168</v>
      </c>
      <c r="F160" s="7">
        <f t="shared" si="11"/>
        <v>3855.6</v>
      </c>
      <c r="G160" s="7">
        <v>22.95</v>
      </c>
      <c r="H160" s="7" t="s">
        <v>34</v>
      </c>
      <c r="I160" s="8">
        <v>0</v>
      </c>
      <c r="J160" s="8">
        <v>12</v>
      </c>
      <c r="K160" s="8">
        <v>12</v>
      </c>
      <c r="L160" s="8">
        <v>12</v>
      </c>
      <c r="M160" s="8">
        <v>12</v>
      </c>
      <c r="N160" s="8">
        <v>12</v>
      </c>
      <c r="O160" s="8">
        <v>12</v>
      </c>
      <c r="P160" s="8">
        <v>12</v>
      </c>
      <c r="Q160" s="59">
        <v>24</v>
      </c>
      <c r="R160" s="8">
        <v>12</v>
      </c>
      <c r="S160" s="8">
        <v>12</v>
      </c>
      <c r="T160" s="8">
        <v>12</v>
      </c>
      <c r="U160" s="8">
        <v>12</v>
      </c>
      <c r="V160" s="8">
        <v>12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9" t="s">
        <v>34</v>
      </c>
      <c r="AC160" s="8">
        <v>0</v>
      </c>
      <c r="AD160" s="9" t="s">
        <v>34</v>
      </c>
      <c r="AE160" s="8">
        <v>0</v>
      </c>
      <c r="AF160" s="8">
        <v>0</v>
      </c>
      <c r="AG160" s="8">
        <v>0</v>
      </c>
      <c r="AH160" s="9" t="s">
        <v>34</v>
      </c>
      <c r="AI160" s="10" t="s">
        <v>34</v>
      </c>
    </row>
    <row r="161" spans="2:35" ht="18" x14ac:dyDescent="0.35">
      <c r="B161" s="5" t="s">
        <v>311</v>
      </c>
      <c r="C161" s="6" t="s">
        <v>312</v>
      </c>
      <c r="D161" s="6" t="s">
        <v>313</v>
      </c>
      <c r="E161" s="6">
        <f t="shared" si="10"/>
        <v>288</v>
      </c>
      <c r="F161" s="7">
        <f t="shared" si="11"/>
        <v>5875.2</v>
      </c>
      <c r="G161" s="7">
        <v>20.399999999999999</v>
      </c>
      <c r="H161" s="7" t="s">
        <v>34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12</v>
      </c>
      <c r="O161" s="8">
        <v>12</v>
      </c>
      <c r="P161" s="8">
        <v>12</v>
      </c>
      <c r="Q161" s="61">
        <v>36</v>
      </c>
      <c r="R161" s="8">
        <v>24</v>
      </c>
      <c r="S161" s="8">
        <v>12</v>
      </c>
      <c r="T161" s="8">
        <v>36</v>
      </c>
      <c r="U161" s="8">
        <v>36</v>
      </c>
      <c r="V161" s="8">
        <v>36</v>
      </c>
      <c r="W161" s="8">
        <v>36</v>
      </c>
      <c r="X161" s="8">
        <v>24</v>
      </c>
      <c r="Y161" s="8">
        <v>12</v>
      </c>
      <c r="Z161" s="8">
        <v>0</v>
      </c>
      <c r="AA161" s="8">
        <v>0</v>
      </c>
      <c r="AB161" s="9" t="s">
        <v>34</v>
      </c>
      <c r="AC161" s="8">
        <v>0</v>
      </c>
      <c r="AD161" s="9" t="s">
        <v>34</v>
      </c>
      <c r="AE161" s="8">
        <v>0</v>
      </c>
      <c r="AF161" s="8">
        <v>0</v>
      </c>
      <c r="AG161" s="8">
        <v>0</v>
      </c>
      <c r="AH161" s="9" t="s">
        <v>34</v>
      </c>
      <c r="AI161" s="10" t="s">
        <v>34</v>
      </c>
    </row>
    <row r="162" spans="2:35" x14ac:dyDescent="0.3">
      <c r="B162" s="1" t="s">
        <v>1</v>
      </c>
      <c r="C162" s="2" t="s">
        <v>2</v>
      </c>
      <c r="D162" s="2" t="s">
        <v>3</v>
      </c>
      <c r="E162" s="2" t="s">
        <v>4</v>
      </c>
      <c r="F162" s="2" t="s">
        <v>5</v>
      </c>
      <c r="G162" s="2" t="s">
        <v>6</v>
      </c>
      <c r="H162" s="2" t="s">
        <v>7</v>
      </c>
      <c r="I162" s="3" t="s">
        <v>185</v>
      </c>
      <c r="J162" s="3" t="s">
        <v>186</v>
      </c>
      <c r="K162" s="3" t="s">
        <v>187</v>
      </c>
      <c r="L162" s="3" t="s">
        <v>188</v>
      </c>
      <c r="M162" s="3" t="s">
        <v>189</v>
      </c>
      <c r="N162" s="3" t="s">
        <v>190</v>
      </c>
      <c r="O162" s="3" t="s">
        <v>191</v>
      </c>
      <c r="P162" s="3" t="s">
        <v>192</v>
      </c>
      <c r="Q162" s="3" t="s">
        <v>193</v>
      </c>
      <c r="R162" s="3" t="s">
        <v>194</v>
      </c>
      <c r="S162" s="3" t="s">
        <v>195</v>
      </c>
      <c r="T162" s="3" t="s">
        <v>196</v>
      </c>
      <c r="U162" s="3" t="s">
        <v>197</v>
      </c>
      <c r="V162" s="3" t="s">
        <v>314</v>
      </c>
      <c r="W162" s="3" t="s">
        <v>315</v>
      </c>
      <c r="X162" s="3" t="s">
        <v>316</v>
      </c>
      <c r="Y162" s="3" t="s">
        <v>317</v>
      </c>
      <c r="Z162" s="3" t="s">
        <v>318</v>
      </c>
      <c r="AA162" s="3" t="s">
        <v>319</v>
      </c>
      <c r="AB162" s="3" t="s">
        <v>320</v>
      </c>
      <c r="AC162" s="3" t="s">
        <v>321</v>
      </c>
      <c r="AD162" s="3" t="s">
        <v>34</v>
      </c>
      <c r="AE162" s="3" t="s">
        <v>34</v>
      </c>
      <c r="AF162" s="3" t="s">
        <v>34</v>
      </c>
      <c r="AG162" s="3" t="s">
        <v>34</v>
      </c>
      <c r="AH162" s="3" t="s">
        <v>34</v>
      </c>
      <c r="AI162" s="4" t="s">
        <v>34</v>
      </c>
    </row>
    <row r="163" spans="2:35" x14ac:dyDescent="0.3">
      <c r="B163" s="5" t="s">
        <v>322</v>
      </c>
      <c r="C163" s="6" t="s">
        <v>323</v>
      </c>
      <c r="D163" s="6" t="s">
        <v>267</v>
      </c>
      <c r="E163" s="6">
        <f t="shared" ref="E163:E174" si="12">SUM(I163:AC163)</f>
        <v>132</v>
      </c>
      <c r="F163" s="7">
        <f t="shared" ref="F163:F174" si="13">IF(AND(ISNUMBER(E163),ISNUMBER(G163)),E163*G163,"-")</f>
        <v>1683</v>
      </c>
      <c r="G163" s="7">
        <v>12.75</v>
      </c>
      <c r="H163" s="7" t="s">
        <v>34</v>
      </c>
      <c r="I163" s="8">
        <v>0</v>
      </c>
      <c r="J163" s="8">
        <v>12</v>
      </c>
      <c r="K163" s="8">
        <v>12</v>
      </c>
      <c r="L163" s="8">
        <v>24</v>
      </c>
      <c r="M163" s="8">
        <v>24</v>
      </c>
      <c r="N163" s="8">
        <v>24</v>
      </c>
      <c r="O163" s="8">
        <v>24</v>
      </c>
      <c r="P163" s="8">
        <v>12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9" t="s">
        <v>34</v>
      </c>
      <c r="W163" s="9" t="s">
        <v>34</v>
      </c>
      <c r="X163" s="9" t="s">
        <v>34</v>
      </c>
      <c r="Y163" s="9" t="s">
        <v>34</v>
      </c>
      <c r="Z163" s="9" t="s">
        <v>34</v>
      </c>
      <c r="AA163" s="9" t="s">
        <v>34</v>
      </c>
      <c r="AB163" s="9" t="s">
        <v>34</v>
      </c>
      <c r="AC163" s="9" t="s">
        <v>34</v>
      </c>
      <c r="AD163" s="9" t="s">
        <v>34</v>
      </c>
      <c r="AE163" s="9" t="s">
        <v>34</v>
      </c>
      <c r="AF163" s="9" t="s">
        <v>34</v>
      </c>
      <c r="AG163" s="9" t="s">
        <v>34</v>
      </c>
      <c r="AH163" s="9" t="s">
        <v>34</v>
      </c>
      <c r="AI163" s="10" t="s">
        <v>34</v>
      </c>
    </row>
    <row r="164" spans="2:35" x14ac:dyDescent="0.3">
      <c r="B164" s="5" t="s">
        <v>324</v>
      </c>
      <c r="C164" s="6" t="s">
        <v>325</v>
      </c>
      <c r="D164" s="6" t="s">
        <v>267</v>
      </c>
      <c r="E164" s="6">
        <f t="shared" si="12"/>
        <v>528</v>
      </c>
      <c r="F164" s="7">
        <f t="shared" si="13"/>
        <v>10771.199999999999</v>
      </c>
      <c r="G164" s="7">
        <v>20.399999999999999</v>
      </c>
      <c r="H164" s="7" t="s">
        <v>34</v>
      </c>
      <c r="I164" s="8">
        <v>12</v>
      </c>
      <c r="J164" s="8">
        <v>48</v>
      </c>
      <c r="K164" s="8">
        <v>24</v>
      </c>
      <c r="L164" s="8">
        <v>72</v>
      </c>
      <c r="M164" s="8">
        <v>72</v>
      </c>
      <c r="N164" s="8">
        <v>108</v>
      </c>
      <c r="O164" s="8">
        <v>96</v>
      </c>
      <c r="P164" s="8">
        <v>24</v>
      </c>
      <c r="Q164" s="8">
        <v>60</v>
      </c>
      <c r="R164" s="8">
        <v>12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9" t="s">
        <v>34</v>
      </c>
      <c r="AC164" s="8">
        <v>0</v>
      </c>
      <c r="AD164" s="9" t="s">
        <v>34</v>
      </c>
      <c r="AE164" s="9" t="s">
        <v>34</v>
      </c>
      <c r="AF164" s="9" t="s">
        <v>34</v>
      </c>
      <c r="AG164" s="9" t="s">
        <v>34</v>
      </c>
      <c r="AH164" s="9" t="s">
        <v>34</v>
      </c>
      <c r="AI164" s="10" t="s">
        <v>34</v>
      </c>
    </row>
    <row r="165" spans="2:35" x14ac:dyDescent="0.3">
      <c r="B165" s="5" t="s">
        <v>326</v>
      </c>
      <c r="C165" s="6" t="s">
        <v>327</v>
      </c>
      <c r="D165" s="6" t="s">
        <v>267</v>
      </c>
      <c r="E165" s="6">
        <f t="shared" si="12"/>
        <v>684</v>
      </c>
      <c r="F165" s="7">
        <f t="shared" si="13"/>
        <v>13953.599999999999</v>
      </c>
      <c r="G165" s="7">
        <v>20.399999999999999</v>
      </c>
      <c r="H165" s="7" t="s">
        <v>34</v>
      </c>
      <c r="I165" s="8">
        <v>24</v>
      </c>
      <c r="J165" s="8">
        <v>60</v>
      </c>
      <c r="K165" s="8">
        <v>48</v>
      </c>
      <c r="L165" s="8">
        <v>96</v>
      </c>
      <c r="M165" s="8">
        <v>96</v>
      </c>
      <c r="N165" s="8">
        <v>120</v>
      </c>
      <c r="O165" s="8">
        <v>108</v>
      </c>
      <c r="P165" s="8">
        <v>48</v>
      </c>
      <c r="Q165" s="8">
        <v>60</v>
      </c>
      <c r="R165" s="8">
        <v>24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9" t="s">
        <v>34</v>
      </c>
      <c r="AC165" s="8">
        <v>0</v>
      </c>
      <c r="AD165" s="9" t="s">
        <v>34</v>
      </c>
      <c r="AE165" s="9" t="s">
        <v>34</v>
      </c>
      <c r="AF165" s="9" t="s">
        <v>34</v>
      </c>
      <c r="AG165" s="9" t="s">
        <v>34</v>
      </c>
      <c r="AH165" s="9" t="s">
        <v>34</v>
      </c>
      <c r="AI165" s="10" t="s">
        <v>34</v>
      </c>
    </row>
    <row r="166" spans="2:35" x14ac:dyDescent="0.3">
      <c r="B166" s="5" t="s">
        <v>328</v>
      </c>
      <c r="C166" s="6" t="s">
        <v>329</v>
      </c>
      <c r="D166" s="6" t="s">
        <v>267</v>
      </c>
      <c r="E166" s="6">
        <f t="shared" si="12"/>
        <v>876</v>
      </c>
      <c r="F166" s="7">
        <f t="shared" si="13"/>
        <v>18991.68</v>
      </c>
      <c r="G166" s="7">
        <v>21.68</v>
      </c>
      <c r="H166" s="7" t="s">
        <v>34</v>
      </c>
      <c r="I166" s="8">
        <v>36</v>
      </c>
      <c r="J166" s="8">
        <v>84</v>
      </c>
      <c r="K166" s="8">
        <v>36</v>
      </c>
      <c r="L166" s="8">
        <v>144</v>
      </c>
      <c r="M166" s="8">
        <v>144</v>
      </c>
      <c r="N166" s="8">
        <v>168</v>
      </c>
      <c r="O166" s="8">
        <v>132</v>
      </c>
      <c r="P166" s="8">
        <v>24</v>
      </c>
      <c r="Q166" s="8">
        <v>96</v>
      </c>
      <c r="R166" s="8">
        <v>12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9" t="s">
        <v>34</v>
      </c>
      <c r="AC166" s="8">
        <v>0</v>
      </c>
      <c r="AD166" s="9" t="s">
        <v>34</v>
      </c>
      <c r="AE166" s="9" t="s">
        <v>34</v>
      </c>
      <c r="AF166" s="9" t="s">
        <v>34</v>
      </c>
      <c r="AG166" s="9" t="s">
        <v>34</v>
      </c>
      <c r="AH166" s="9" t="s">
        <v>34</v>
      </c>
      <c r="AI166" s="10" t="s">
        <v>34</v>
      </c>
    </row>
    <row r="167" spans="2:35" x14ac:dyDescent="0.3">
      <c r="B167" s="5" t="s">
        <v>330</v>
      </c>
      <c r="C167" s="6" t="s">
        <v>331</v>
      </c>
      <c r="D167" s="6" t="s">
        <v>267</v>
      </c>
      <c r="E167" s="6">
        <f t="shared" si="12"/>
        <v>540</v>
      </c>
      <c r="F167" s="7">
        <f t="shared" si="13"/>
        <v>11707.2</v>
      </c>
      <c r="G167" s="7">
        <v>21.68</v>
      </c>
      <c r="H167" s="7" t="s">
        <v>34</v>
      </c>
      <c r="I167" s="8">
        <v>24</v>
      </c>
      <c r="J167" s="8">
        <v>48</v>
      </c>
      <c r="K167" s="8">
        <v>36</v>
      </c>
      <c r="L167" s="8">
        <v>72</v>
      </c>
      <c r="M167" s="8">
        <v>72</v>
      </c>
      <c r="N167" s="8">
        <v>96</v>
      </c>
      <c r="O167" s="8">
        <v>84</v>
      </c>
      <c r="P167" s="8">
        <v>48</v>
      </c>
      <c r="Q167" s="8">
        <v>36</v>
      </c>
      <c r="R167" s="8">
        <v>24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9" t="s">
        <v>34</v>
      </c>
      <c r="AC167" s="8">
        <v>0</v>
      </c>
      <c r="AD167" s="9" t="s">
        <v>34</v>
      </c>
      <c r="AE167" s="9" t="s">
        <v>34</v>
      </c>
      <c r="AF167" s="9" t="s">
        <v>34</v>
      </c>
      <c r="AG167" s="9" t="s">
        <v>34</v>
      </c>
      <c r="AH167" s="9" t="s">
        <v>34</v>
      </c>
      <c r="AI167" s="10" t="s">
        <v>34</v>
      </c>
    </row>
    <row r="168" spans="2:35" x14ac:dyDescent="0.3">
      <c r="B168" s="5" t="s">
        <v>332</v>
      </c>
      <c r="C168" s="6" t="s">
        <v>333</v>
      </c>
      <c r="D168" s="6" t="s">
        <v>267</v>
      </c>
      <c r="E168" s="6">
        <f t="shared" si="12"/>
        <v>948</v>
      </c>
      <c r="F168" s="7">
        <f t="shared" si="13"/>
        <v>21756.6</v>
      </c>
      <c r="G168" s="7">
        <v>22.95</v>
      </c>
      <c r="H168" s="7" t="s">
        <v>34</v>
      </c>
      <c r="I168" s="8">
        <v>36</v>
      </c>
      <c r="J168" s="8">
        <v>72</v>
      </c>
      <c r="K168" s="8">
        <v>48</v>
      </c>
      <c r="L168" s="8">
        <v>132</v>
      </c>
      <c r="M168" s="8">
        <v>132</v>
      </c>
      <c r="N168" s="8">
        <v>204</v>
      </c>
      <c r="O168" s="8">
        <v>144</v>
      </c>
      <c r="P168" s="8">
        <v>60</v>
      </c>
      <c r="Q168" s="8">
        <v>84</v>
      </c>
      <c r="R168" s="8">
        <v>36</v>
      </c>
      <c r="S168" s="8">
        <v>0</v>
      </c>
      <c r="T168" s="8">
        <v>0</v>
      </c>
      <c r="U168" s="8">
        <v>0</v>
      </c>
      <c r="V168" s="9" t="s">
        <v>34</v>
      </c>
      <c r="W168" s="9" t="s">
        <v>34</v>
      </c>
      <c r="X168" s="9" t="s">
        <v>34</v>
      </c>
      <c r="Y168" s="9" t="s">
        <v>34</v>
      </c>
      <c r="Z168" s="9" t="s">
        <v>34</v>
      </c>
      <c r="AA168" s="9" t="s">
        <v>34</v>
      </c>
      <c r="AB168" s="9" t="s">
        <v>34</v>
      </c>
      <c r="AC168" s="9" t="s">
        <v>34</v>
      </c>
      <c r="AD168" s="9" t="s">
        <v>34</v>
      </c>
      <c r="AE168" s="9" t="s">
        <v>34</v>
      </c>
      <c r="AF168" s="9" t="s">
        <v>34</v>
      </c>
      <c r="AG168" s="9" t="s">
        <v>34</v>
      </c>
      <c r="AH168" s="9" t="s">
        <v>34</v>
      </c>
      <c r="AI168" s="10" t="s">
        <v>34</v>
      </c>
    </row>
    <row r="169" spans="2:35" ht="25.8" x14ac:dyDescent="0.5">
      <c r="B169" s="5" t="s">
        <v>334</v>
      </c>
      <c r="C169" s="6" t="s">
        <v>335</v>
      </c>
      <c r="D169" s="6" t="s">
        <v>267</v>
      </c>
      <c r="E169" s="6">
        <f t="shared" si="12"/>
        <v>636</v>
      </c>
      <c r="F169" s="7">
        <f t="shared" si="13"/>
        <v>14596.199999999999</v>
      </c>
      <c r="G169" s="7">
        <v>22.95</v>
      </c>
      <c r="H169" s="7" t="s">
        <v>34</v>
      </c>
      <c r="I169" s="8">
        <v>24</v>
      </c>
      <c r="J169" s="8">
        <v>48</v>
      </c>
      <c r="K169" s="8">
        <v>48</v>
      </c>
      <c r="L169" s="8">
        <v>72</v>
      </c>
      <c r="M169" s="8">
        <v>72</v>
      </c>
      <c r="N169" s="47">
        <v>132</v>
      </c>
      <c r="O169" s="50">
        <v>132</v>
      </c>
      <c r="P169" s="8">
        <v>48</v>
      </c>
      <c r="Q169" s="8">
        <v>36</v>
      </c>
      <c r="R169" s="8">
        <v>24</v>
      </c>
      <c r="S169" s="8">
        <v>0</v>
      </c>
      <c r="T169" s="8">
        <v>0</v>
      </c>
      <c r="U169" s="8">
        <v>0</v>
      </c>
      <c r="V169" s="9" t="s">
        <v>34</v>
      </c>
      <c r="W169" s="9" t="s">
        <v>34</v>
      </c>
      <c r="X169" s="9" t="s">
        <v>34</v>
      </c>
      <c r="Y169" s="9" t="s">
        <v>34</v>
      </c>
      <c r="Z169" s="9" t="s">
        <v>34</v>
      </c>
      <c r="AA169" s="9" t="s">
        <v>34</v>
      </c>
      <c r="AB169" s="9" t="s">
        <v>34</v>
      </c>
      <c r="AC169" s="9" t="s">
        <v>34</v>
      </c>
      <c r="AD169" s="9" t="s">
        <v>34</v>
      </c>
      <c r="AE169" s="9" t="s">
        <v>34</v>
      </c>
      <c r="AF169" s="9" t="s">
        <v>34</v>
      </c>
      <c r="AG169" s="9" t="s">
        <v>34</v>
      </c>
      <c r="AH169" s="9" t="s">
        <v>34</v>
      </c>
      <c r="AI169" s="10" t="s">
        <v>34</v>
      </c>
    </row>
    <row r="170" spans="2:35" x14ac:dyDescent="0.3">
      <c r="B170" s="5" t="s">
        <v>336</v>
      </c>
      <c r="C170" s="6" t="s">
        <v>337</v>
      </c>
      <c r="D170" s="6" t="s">
        <v>267</v>
      </c>
      <c r="E170" s="6">
        <f t="shared" si="12"/>
        <v>996</v>
      </c>
      <c r="F170" s="7">
        <f t="shared" si="13"/>
        <v>21593.279999999999</v>
      </c>
      <c r="G170" s="7">
        <v>21.68</v>
      </c>
      <c r="H170" s="7" t="s">
        <v>34</v>
      </c>
      <c r="I170" s="8">
        <v>24</v>
      </c>
      <c r="J170" s="8">
        <v>72</v>
      </c>
      <c r="K170" s="8">
        <v>60</v>
      </c>
      <c r="L170" s="8">
        <v>144</v>
      </c>
      <c r="M170" s="8">
        <v>156</v>
      </c>
      <c r="N170" s="8">
        <v>192</v>
      </c>
      <c r="O170" s="8">
        <v>168</v>
      </c>
      <c r="P170" s="8">
        <v>60</v>
      </c>
      <c r="Q170" s="8">
        <v>96</v>
      </c>
      <c r="R170" s="8">
        <v>24</v>
      </c>
      <c r="S170" s="8">
        <v>0</v>
      </c>
      <c r="T170" s="8">
        <v>0</v>
      </c>
      <c r="U170" s="8">
        <v>0</v>
      </c>
      <c r="V170" s="9" t="s">
        <v>34</v>
      </c>
      <c r="W170" s="9" t="s">
        <v>34</v>
      </c>
      <c r="X170" s="9" t="s">
        <v>34</v>
      </c>
      <c r="Y170" s="9" t="s">
        <v>34</v>
      </c>
      <c r="Z170" s="9" t="s">
        <v>34</v>
      </c>
      <c r="AA170" s="9" t="s">
        <v>34</v>
      </c>
      <c r="AB170" s="9" t="s">
        <v>34</v>
      </c>
      <c r="AC170" s="9" t="s">
        <v>34</v>
      </c>
      <c r="AD170" s="9" t="s">
        <v>34</v>
      </c>
      <c r="AE170" s="9" t="s">
        <v>34</v>
      </c>
      <c r="AF170" s="9" t="s">
        <v>34</v>
      </c>
      <c r="AG170" s="9" t="s">
        <v>34</v>
      </c>
      <c r="AH170" s="9" t="s">
        <v>34</v>
      </c>
      <c r="AI170" s="10" t="s">
        <v>34</v>
      </c>
    </row>
    <row r="171" spans="2:35" x14ac:dyDescent="0.3">
      <c r="B171" s="5" t="s">
        <v>338</v>
      </c>
      <c r="C171" s="6" t="s">
        <v>339</v>
      </c>
      <c r="D171" s="6" t="s">
        <v>267</v>
      </c>
      <c r="E171" s="6">
        <f t="shared" si="12"/>
        <v>816</v>
      </c>
      <c r="F171" s="7">
        <f t="shared" si="13"/>
        <v>17690.88</v>
      </c>
      <c r="G171" s="7">
        <v>21.68</v>
      </c>
      <c r="H171" s="7" t="s">
        <v>34</v>
      </c>
      <c r="I171" s="8">
        <v>24</v>
      </c>
      <c r="J171" s="8">
        <v>60</v>
      </c>
      <c r="K171" s="8">
        <v>48</v>
      </c>
      <c r="L171" s="8">
        <v>120</v>
      </c>
      <c r="M171" s="8">
        <v>120</v>
      </c>
      <c r="N171" s="8">
        <v>156</v>
      </c>
      <c r="O171" s="8">
        <v>132</v>
      </c>
      <c r="P171" s="8">
        <v>48</v>
      </c>
      <c r="Q171" s="8">
        <v>72</v>
      </c>
      <c r="R171" s="8">
        <v>36</v>
      </c>
      <c r="S171" s="8">
        <v>0</v>
      </c>
      <c r="T171" s="8">
        <v>0</v>
      </c>
      <c r="U171" s="8">
        <v>0</v>
      </c>
      <c r="V171" s="9" t="s">
        <v>34</v>
      </c>
      <c r="W171" s="9" t="s">
        <v>34</v>
      </c>
      <c r="X171" s="9" t="s">
        <v>34</v>
      </c>
      <c r="Y171" s="9" t="s">
        <v>34</v>
      </c>
      <c r="Z171" s="9" t="s">
        <v>34</v>
      </c>
      <c r="AA171" s="9" t="s">
        <v>34</v>
      </c>
      <c r="AB171" s="9" t="s">
        <v>34</v>
      </c>
      <c r="AC171" s="9" t="s">
        <v>34</v>
      </c>
      <c r="AD171" s="9" t="s">
        <v>34</v>
      </c>
      <c r="AE171" s="9" t="s">
        <v>34</v>
      </c>
      <c r="AF171" s="9" t="s">
        <v>34</v>
      </c>
      <c r="AG171" s="9" t="s">
        <v>34</v>
      </c>
      <c r="AH171" s="9" t="s">
        <v>34</v>
      </c>
      <c r="AI171" s="10" t="s">
        <v>34</v>
      </c>
    </row>
    <row r="172" spans="2:35" x14ac:dyDescent="0.3">
      <c r="B172" s="5" t="s">
        <v>340</v>
      </c>
      <c r="C172" s="6" t="s">
        <v>341</v>
      </c>
      <c r="D172" s="6" t="s">
        <v>342</v>
      </c>
      <c r="E172" s="6">
        <f t="shared" si="12"/>
        <v>444</v>
      </c>
      <c r="F172" s="7">
        <f t="shared" si="13"/>
        <v>10189.799999999999</v>
      </c>
      <c r="G172" s="7">
        <v>22.95</v>
      </c>
      <c r="H172" s="7" t="s">
        <v>34</v>
      </c>
      <c r="I172" s="8">
        <v>12</v>
      </c>
      <c r="J172" s="8">
        <v>48</v>
      </c>
      <c r="K172" s="8">
        <v>24</v>
      </c>
      <c r="L172" s="8">
        <v>72</v>
      </c>
      <c r="M172" s="8">
        <v>48</v>
      </c>
      <c r="N172" s="8">
        <v>84</v>
      </c>
      <c r="O172" s="8">
        <v>72</v>
      </c>
      <c r="P172" s="8">
        <v>24</v>
      </c>
      <c r="Q172" s="8">
        <v>48</v>
      </c>
      <c r="R172" s="8">
        <v>12</v>
      </c>
      <c r="S172" s="8">
        <v>0</v>
      </c>
      <c r="T172" s="8">
        <v>0</v>
      </c>
      <c r="U172" s="8">
        <v>0</v>
      </c>
      <c r="V172" s="9" t="s">
        <v>34</v>
      </c>
      <c r="W172" s="9" t="s">
        <v>34</v>
      </c>
      <c r="X172" s="9" t="s">
        <v>34</v>
      </c>
      <c r="Y172" s="9" t="s">
        <v>34</v>
      </c>
      <c r="Z172" s="9" t="s">
        <v>34</v>
      </c>
      <c r="AA172" s="9" t="s">
        <v>34</v>
      </c>
      <c r="AB172" s="9" t="s">
        <v>34</v>
      </c>
      <c r="AC172" s="9" t="s">
        <v>34</v>
      </c>
      <c r="AD172" s="9" t="s">
        <v>34</v>
      </c>
      <c r="AE172" s="9" t="s">
        <v>34</v>
      </c>
      <c r="AF172" s="9" t="s">
        <v>34</v>
      </c>
      <c r="AG172" s="9" t="s">
        <v>34</v>
      </c>
      <c r="AH172" s="9" t="s">
        <v>34</v>
      </c>
      <c r="AI172" s="10" t="s">
        <v>34</v>
      </c>
    </row>
    <row r="173" spans="2:35" x14ac:dyDescent="0.3">
      <c r="B173" s="5" t="s">
        <v>343</v>
      </c>
      <c r="C173" s="6" t="s">
        <v>344</v>
      </c>
      <c r="D173" s="6" t="s">
        <v>342</v>
      </c>
      <c r="E173" s="6">
        <f t="shared" si="12"/>
        <v>264</v>
      </c>
      <c r="F173" s="7">
        <f t="shared" si="13"/>
        <v>6058.8</v>
      </c>
      <c r="G173" s="7">
        <v>22.95</v>
      </c>
      <c r="H173" s="7" t="s">
        <v>34</v>
      </c>
      <c r="I173" s="8">
        <v>0</v>
      </c>
      <c r="J173" s="8">
        <v>36</v>
      </c>
      <c r="K173" s="8">
        <v>12</v>
      </c>
      <c r="L173" s="8">
        <v>48</v>
      </c>
      <c r="M173" s="8">
        <v>24</v>
      </c>
      <c r="N173" s="8">
        <v>48</v>
      </c>
      <c r="O173" s="8">
        <v>48</v>
      </c>
      <c r="P173" s="8">
        <v>12</v>
      </c>
      <c r="Q173" s="8">
        <v>36</v>
      </c>
      <c r="R173" s="8">
        <v>0</v>
      </c>
      <c r="S173" s="8">
        <v>0</v>
      </c>
      <c r="T173" s="8">
        <v>0</v>
      </c>
      <c r="U173" s="8">
        <v>0</v>
      </c>
      <c r="V173" s="9" t="s">
        <v>34</v>
      </c>
      <c r="W173" s="9" t="s">
        <v>34</v>
      </c>
      <c r="X173" s="9" t="s">
        <v>34</v>
      </c>
      <c r="Y173" s="9" t="s">
        <v>34</v>
      </c>
      <c r="Z173" s="9" t="s">
        <v>34</v>
      </c>
      <c r="AA173" s="9" t="s">
        <v>34</v>
      </c>
      <c r="AB173" s="9" t="s">
        <v>34</v>
      </c>
      <c r="AC173" s="9" t="s">
        <v>34</v>
      </c>
      <c r="AD173" s="9" t="s">
        <v>34</v>
      </c>
      <c r="AE173" s="9" t="s">
        <v>34</v>
      </c>
      <c r="AF173" s="9" t="s">
        <v>34</v>
      </c>
      <c r="AG173" s="9" t="s">
        <v>34</v>
      </c>
      <c r="AH173" s="9" t="s">
        <v>34</v>
      </c>
      <c r="AI173" s="10" t="s">
        <v>34</v>
      </c>
    </row>
    <row r="174" spans="2:35" ht="25.8" x14ac:dyDescent="0.5">
      <c r="B174" s="11" t="s">
        <v>345</v>
      </c>
      <c r="C174" s="12" t="s">
        <v>346</v>
      </c>
      <c r="D174" s="12" t="s">
        <v>347</v>
      </c>
      <c r="E174" s="12">
        <f t="shared" si="12"/>
        <v>132</v>
      </c>
      <c r="F174" s="13">
        <f t="shared" si="13"/>
        <v>2861.7599999999998</v>
      </c>
      <c r="G174" s="13">
        <v>21.68</v>
      </c>
      <c r="H174" s="13" t="s">
        <v>34</v>
      </c>
      <c r="I174" s="8">
        <v>0</v>
      </c>
      <c r="J174" s="8">
        <v>12</v>
      </c>
      <c r="K174" s="8">
        <v>0</v>
      </c>
      <c r="L174" s="8">
        <v>12</v>
      </c>
      <c r="M174" s="8">
        <v>12</v>
      </c>
      <c r="N174" s="56">
        <v>36</v>
      </c>
      <c r="O174" s="8">
        <v>24</v>
      </c>
      <c r="P174" s="8">
        <v>12</v>
      </c>
      <c r="Q174" s="8">
        <v>12</v>
      </c>
      <c r="R174" s="8">
        <v>12</v>
      </c>
      <c r="S174" s="8">
        <v>0</v>
      </c>
      <c r="T174" s="8">
        <v>0</v>
      </c>
      <c r="U174" s="8">
        <v>0</v>
      </c>
      <c r="V174" s="14" t="s">
        <v>34</v>
      </c>
      <c r="W174" s="14" t="s">
        <v>34</v>
      </c>
      <c r="X174" s="14" t="s">
        <v>34</v>
      </c>
      <c r="Y174" s="14" t="s">
        <v>34</v>
      </c>
      <c r="Z174" s="14" t="s">
        <v>34</v>
      </c>
      <c r="AA174" s="14" t="s">
        <v>34</v>
      </c>
      <c r="AB174" s="14" t="s">
        <v>34</v>
      </c>
      <c r="AC174" s="14" t="s">
        <v>34</v>
      </c>
      <c r="AD174" s="14" t="s">
        <v>34</v>
      </c>
      <c r="AE174" s="14" t="s">
        <v>34</v>
      </c>
      <c r="AF174" s="14" t="s">
        <v>34</v>
      </c>
      <c r="AG174" s="14" t="s">
        <v>34</v>
      </c>
      <c r="AH174" s="14" t="s">
        <v>34</v>
      </c>
      <c r="AI174" s="15" t="s">
        <v>34</v>
      </c>
    </row>
    <row r="176" spans="2:35" x14ac:dyDescent="0.3">
      <c r="B176" s="64" t="s">
        <v>348</v>
      </c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</row>
    <row r="177" spans="2:35" x14ac:dyDescent="0.3">
      <c r="B177" s="1" t="s">
        <v>1</v>
      </c>
      <c r="C177" s="2" t="s">
        <v>2</v>
      </c>
      <c r="D177" s="2" t="s">
        <v>3</v>
      </c>
      <c r="E177" s="2" t="s">
        <v>4</v>
      </c>
      <c r="F177" s="2" t="s">
        <v>5</v>
      </c>
      <c r="G177" s="2" t="s">
        <v>6</v>
      </c>
      <c r="H177" s="2" t="s">
        <v>7</v>
      </c>
      <c r="I177" s="3" t="s">
        <v>8</v>
      </c>
      <c r="J177" s="3" t="s">
        <v>9</v>
      </c>
      <c r="K177" s="3" t="s">
        <v>10</v>
      </c>
      <c r="L177" s="3" t="s">
        <v>11</v>
      </c>
      <c r="M177" s="3" t="s">
        <v>12</v>
      </c>
      <c r="N177" s="3" t="s">
        <v>13</v>
      </c>
      <c r="O177" s="3" t="s">
        <v>14</v>
      </c>
      <c r="P177" s="3" t="s">
        <v>15</v>
      </c>
      <c r="Q177" s="3" t="s">
        <v>16</v>
      </c>
      <c r="R177" s="3" t="s">
        <v>17</v>
      </c>
      <c r="S177" s="3" t="s">
        <v>18</v>
      </c>
      <c r="T177" s="3" t="s">
        <v>19</v>
      </c>
      <c r="U177" s="3" t="s">
        <v>20</v>
      </c>
      <c r="V177" s="3" t="s">
        <v>21</v>
      </c>
      <c r="W177" s="3" t="s">
        <v>22</v>
      </c>
      <c r="X177" s="3" t="s">
        <v>23</v>
      </c>
      <c r="Y177" s="3" t="s">
        <v>24</v>
      </c>
      <c r="Z177" s="3" t="s">
        <v>25</v>
      </c>
      <c r="AA177" s="3" t="s">
        <v>26</v>
      </c>
      <c r="AB177" s="3" t="s">
        <v>27</v>
      </c>
      <c r="AC177" s="3" t="s">
        <v>28</v>
      </c>
      <c r="AD177" s="3" t="s">
        <v>29</v>
      </c>
      <c r="AE177" s="3" t="s">
        <v>30</v>
      </c>
      <c r="AF177" s="3" t="s">
        <v>34</v>
      </c>
      <c r="AG177" s="3" t="s">
        <v>34</v>
      </c>
      <c r="AH177" s="3" t="s">
        <v>34</v>
      </c>
      <c r="AI177" s="4" t="s">
        <v>34</v>
      </c>
    </row>
    <row r="178" spans="2:35" x14ac:dyDescent="0.3">
      <c r="B178" s="5" t="s">
        <v>43</v>
      </c>
      <c r="C178" s="6" t="s">
        <v>44</v>
      </c>
      <c r="D178" s="6" t="s">
        <v>37</v>
      </c>
      <c r="E178" s="6">
        <f t="shared" ref="E178:E184" si="14">SUM(I178:AE178)</f>
        <v>0</v>
      </c>
      <c r="F178" s="7">
        <f t="shared" ref="F178:F184" si="15">IF(AND(ISNUMBER(E178),ISNUMBER(G178)),E178*G178,"-")</f>
        <v>0</v>
      </c>
      <c r="G178" s="7">
        <v>28.64</v>
      </c>
      <c r="H178" s="7" t="s">
        <v>34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9" t="s">
        <v>34</v>
      </c>
      <c r="AC178" s="8"/>
      <c r="AD178" s="9" t="s">
        <v>34</v>
      </c>
      <c r="AE178" s="8"/>
      <c r="AF178" s="9" t="s">
        <v>34</v>
      </c>
      <c r="AG178" s="9" t="s">
        <v>34</v>
      </c>
      <c r="AH178" s="9" t="s">
        <v>34</v>
      </c>
      <c r="AI178" s="10" t="s">
        <v>34</v>
      </c>
    </row>
    <row r="179" spans="2:35" x14ac:dyDescent="0.3">
      <c r="B179" s="5" t="s">
        <v>45</v>
      </c>
      <c r="C179" s="6" t="s">
        <v>46</v>
      </c>
      <c r="D179" s="6" t="s">
        <v>47</v>
      </c>
      <c r="E179" s="6">
        <f t="shared" si="14"/>
        <v>0</v>
      </c>
      <c r="F179" s="7">
        <f t="shared" si="15"/>
        <v>0</v>
      </c>
      <c r="G179" s="7">
        <v>29.22</v>
      </c>
      <c r="H179" s="7" t="s">
        <v>34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9" t="s">
        <v>34</v>
      </c>
      <c r="AC179" s="8"/>
      <c r="AD179" s="9" t="s">
        <v>34</v>
      </c>
      <c r="AE179" s="8"/>
      <c r="AF179" s="9" t="s">
        <v>34</v>
      </c>
      <c r="AG179" s="9" t="s">
        <v>34</v>
      </c>
      <c r="AH179" s="9" t="s">
        <v>34</v>
      </c>
      <c r="AI179" s="10" t="s">
        <v>34</v>
      </c>
    </row>
    <row r="180" spans="2:35" x14ac:dyDescent="0.3">
      <c r="B180" s="5" t="s">
        <v>48</v>
      </c>
      <c r="C180" s="6" t="s">
        <v>49</v>
      </c>
      <c r="D180" s="6" t="s">
        <v>37</v>
      </c>
      <c r="E180" s="6">
        <f t="shared" si="14"/>
        <v>0</v>
      </c>
      <c r="F180" s="7">
        <f t="shared" si="15"/>
        <v>0</v>
      </c>
      <c r="G180" s="7">
        <v>34.33</v>
      </c>
      <c r="H180" s="7" t="s">
        <v>34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9" t="s">
        <v>34</v>
      </c>
      <c r="AC180" s="8"/>
      <c r="AD180" s="9" t="s">
        <v>34</v>
      </c>
      <c r="AE180" s="8"/>
      <c r="AF180" s="9" t="s">
        <v>34</v>
      </c>
      <c r="AG180" s="9" t="s">
        <v>34</v>
      </c>
      <c r="AH180" s="9" t="s">
        <v>34</v>
      </c>
      <c r="AI180" s="10" t="s">
        <v>34</v>
      </c>
    </row>
    <row r="181" spans="2:35" x14ac:dyDescent="0.3">
      <c r="B181" s="5" t="s">
        <v>50</v>
      </c>
      <c r="C181" s="6" t="s">
        <v>51</v>
      </c>
      <c r="D181" s="6" t="s">
        <v>47</v>
      </c>
      <c r="E181" s="6">
        <f t="shared" si="14"/>
        <v>0</v>
      </c>
      <c r="F181" s="7">
        <f t="shared" si="15"/>
        <v>0</v>
      </c>
      <c r="G181" s="7">
        <v>34.6</v>
      </c>
      <c r="H181" s="7" t="s">
        <v>34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9" t="s">
        <v>34</v>
      </c>
      <c r="AC181" s="8"/>
      <c r="AD181" s="9" t="s">
        <v>34</v>
      </c>
      <c r="AE181" s="8"/>
      <c r="AF181" s="9" t="s">
        <v>34</v>
      </c>
      <c r="AG181" s="9" t="s">
        <v>34</v>
      </c>
      <c r="AH181" s="9" t="s">
        <v>34</v>
      </c>
      <c r="AI181" s="10" t="s">
        <v>34</v>
      </c>
    </row>
    <row r="182" spans="2:35" x14ac:dyDescent="0.3">
      <c r="B182" s="5" t="s">
        <v>58</v>
      </c>
      <c r="C182" s="6" t="s">
        <v>59</v>
      </c>
      <c r="D182" s="6" t="s">
        <v>42</v>
      </c>
      <c r="E182" s="6">
        <f t="shared" si="14"/>
        <v>0</v>
      </c>
      <c r="F182" s="7">
        <f t="shared" si="15"/>
        <v>0</v>
      </c>
      <c r="G182" s="7">
        <v>28.05</v>
      </c>
      <c r="H182" s="7" t="s">
        <v>34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9" t="s">
        <v>34</v>
      </c>
      <c r="AC182" s="8"/>
      <c r="AD182" s="9" t="s">
        <v>34</v>
      </c>
      <c r="AE182" s="9" t="s">
        <v>34</v>
      </c>
      <c r="AF182" s="9" t="s">
        <v>34</v>
      </c>
      <c r="AG182" s="9" t="s">
        <v>34</v>
      </c>
      <c r="AH182" s="9" t="s">
        <v>34</v>
      </c>
      <c r="AI182" s="10" t="s">
        <v>34</v>
      </c>
    </row>
    <row r="183" spans="2:35" x14ac:dyDescent="0.3">
      <c r="B183" s="5" t="s">
        <v>62</v>
      </c>
      <c r="C183" s="6" t="s">
        <v>63</v>
      </c>
      <c r="D183" s="6" t="s">
        <v>37</v>
      </c>
      <c r="E183" s="6">
        <f t="shared" si="14"/>
        <v>0</v>
      </c>
      <c r="F183" s="7">
        <f t="shared" si="15"/>
        <v>0</v>
      </c>
      <c r="G183" s="7">
        <v>30.6</v>
      </c>
      <c r="H183" s="7" t="s">
        <v>34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9" t="s">
        <v>34</v>
      </c>
      <c r="AC183" s="8"/>
      <c r="AD183" s="9" t="s">
        <v>34</v>
      </c>
      <c r="AE183" s="9" t="s">
        <v>34</v>
      </c>
      <c r="AF183" s="9" t="s">
        <v>34</v>
      </c>
      <c r="AG183" s="9" t="s">
        <v>34</v>
      </c>
      <c r="AH183" s="9" t="s">
        <v>34</v>
      </c>
      <c r="AI183" s="10" t="s">
        <v>34</v>
      </c>
    </row>
    <row r="184" spans="2:35" x14ac:dyDescent="0.3">
      <c r="B184" s="11" t="s">
        <v>70</v>
      </c>
      <c r="C184" s="12" t="s">
        <v>71</v>
      </c>
      <c r="D184" s="12" t="s">
        <v>47</v>
      </c>
      <c r="E184" s="12">
        <f t="shared" si="14"/>
        <v>0</v>
      </c>
      <c r="F184" s="13">
        <f t="shared" si="15"/>
        <v>0</v>
      </c>
      <c r="G184" s="13">
        <v>30.6</v>
      </c>
      <c r="H184" s="13" t="s">
        <v>34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14" t="s">
        <v>34</v>
      </c>
      <c r="AC184" s="8"/>
      <c r="AD184" s="14" t="s">
        <v>34</v>
      </c>
      <c r="AE184" s="14" t="s">
        <v>34</v>
      </c>
      <c r="AF184" s="14" t="s">
        <v>34</v>
      </c>
      <c r="AG184" s="14" t="s">
        <v>34</v>
      </c>
      <c r="AH184" s="14" t="s">
        <v>34</v>
      </c>
      <c r="AI184" s="15" t="s">
        <v>34</v>
      </c>
    </row>
    <row r="186" spans="2:35" x14ac:dyDescent="0.3">
      <c r="B186" s="64" t="s">
        <v>349</v>
      </c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</row>
    <row r="187" spans="2:35" x14ac:dyDescent="0.3">
      <c r="B187" s="1" t="s">
        <v>1</v>
      </c>
      <c r="C187" s="2" t="s">
        <v>2</v>
      </c>
      <c r="D187" s="2" t="s">
        <v>3</v>
      </c>
      <c r="E187" s="2" t="s">
        <v>4</v>
      </c>
      <c r="F187" s="2" t="s">
        <v>5</v>
      </c>
      <c r="G187" s="2" t="s">
        <v>6</v>
      </c>
      <c r="H187" s="2" t="s">
        <v>7</v>
      </c>
      <c r="I187" s="3" t="s">
        <v>8</v>
      </c>
      <c r="J187" s="3" t="s">
        <v>9</v>
      </c>
      <c r="K187" s="3" t="s">
        <v>10</v>
      </c>
      <c r="L187" s="3" t="s">
        <v>11</v>
      </c>
      <c r="M187" s="3" t="s">
        <v>12</v>
      </c>
      <c r="N187" s="3" t="s">
        <v>13</v>
      </c>
      <c r="O187" s="3" t="s">
        <v>14</v>
      </c>
      <c r="P187" s="3" t="s">
        <v>15</v>
      </c>
      <c r="Q187" s="3" t="s">
        <v>16</v>
      </c>
      <c r="R187" s="3" t="s">
        <v>17</v>
      </c>
      <c r="S187" s="3" t="s">
        <v>18</v>
      </c>
      <c r="T187" s="3" t="s">
        <v>19</v>
      </c>
      <c r="U187" s="3" t="s">
        <v>20</v>
      </c>
      <c r="V187" s="3" t="s">
        <v>21</v>
      </c>
      <c r="W187" s="3" t="s">
        <v>22</v>
      </c>
      <c r="X187" s="3" t="s">
        <v>23</v>
      </c>
      <c r="Y187" s="3" t="s">
        <v>24</v>
      </c>
      <c r="Z187" s="3" t="s">
        <v>25</v>
      </c>
      <c r="AA187" s="3" t="s">
        <v>26</v>
      </c>
      <c r="AB187" s="3" t="s">
        <v>27</v>
      </c>
      <c r="AC187" s="3" t="s">
        <v>28</v>
      </c>
      <c r="AD187" s="3" t="s">
        <v>34</v>
      </c>
      <c r="AE187" s="3" t="s">
        <v>34</v>
      </c>
      <c r="AF187" s="3" t="s">
        <v>34</v>
      </c>
      <c r="AG187" s="3" t="s">
        <v>34</v>
      </c>
      <c r="AH187" s="3" t="s">
        <v>34</v>
      </c>
      <c r="AI187" s="4" t="s">
        <v>34</v>
      </c>
    </row>
    <row r="188" spans="2:35" x14ac:dyDescent="0.3">
      <c r="B188" s="5" t="s">
        <v>35</v>
      </c>
      <c r="C188" s="6" t="s">
        <v>36</v>
      </c>
      <c r="D188" s="6" t="s">
        <v>37</v>
      </c>
      <c r="E188" s="6">
        <f t="shared" ref="E188:E197" si="16">SUM(I188:AC188)</f>
        <v>0</v>
      </c>
      <c r="F188" s="7">
        <f t="shared" ref="F188:F197" si="17">IF(AND(ISNUMBER(E188),ISNUMBER(G188)),E188*G188,"-")</f>
        <v>0</v>
      </c>
      <c r="G188" s="7">
        <v>20.399999999999999</v>
      </c>
      <c r="H188" s="7" t="s">
        <v>34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9" t="s">
        <v>34</v>
      </c>
      <c r="AC188" s="8"/>
      <c r="AD188" s="9" t="s">
        <v>34</v>
      </c>
      <c r="AE188" s="9" t="s">
        <v>34</v>
      </c>
      <c r="AF188" s="9" t="s">
        <v>34</v>
      </c>
      <c r="AG188" s="9" t="s">
        <v>34</v>
      </c>
      <c r="AH188" s="9" t="s">
        <v>34</v>
      </c>
      <c r="AI188" s="10" t="s">
        <v>34</v>
      </c>
    </row>
    <row r="189" spans="2:35" x14ac:dyDescent="0.3">
      <c r="B189" s="5" t="s">
        <v>38</v>
      </c>
      <c r="C189" s="6" t="s">
        <v>39</v>
      </c>
      <c r="D189" s="6" t="s">
        <v>37</v>
      </c>
      <c r="E189" s="6">
        <f t="shared" si="16"/>
        <v>0</v>
      </c>
      <c r="F189" s="7">
        <f t="shared" si="17"/>
        <v>0</v>
      </c>
      <c r="G189" s="7">
        <v>20.399999999999999</v>
      </c>
      <c r="H189" s="7" t="s">
        <v>34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9" t="s">
        <v>34</v>
      </c>
      <c r="AC189" s="8"/>
      <c r="AD189" s="9" t="s">
        <v>34</v>
      </c>
      <c r="AE189" s="9" t="s">
        <v>34</v>
      </c>
      <c r="AF189" s="9" t="s">
        <v>34</v>
      </c>
      <c r="AG189" s="9" t="s">
        <v>34</v>
      </c>
      <c r="AH189" s="9" t="s">
        <v>34</v>
      </c>
      <c r="AI189" s="10" t="s">
        <v>34</v>
      </c>
    </row>
    <row r="190" spans="2:35" x14ac:dyDescent="0.3">
      <c r="B190" s="5" t="s">
        <v>40</v>
      </c>
      <c r="C190" s="6" t="s">
        <v>41</v>
      </c>
      <c r="D190" s="6" t="s">
        <v>42</v>
      </c>
      <c r="E190" s="6">
        <f t="shared" si="16"/>
        <v>0</v>
      </c>
      <c r="F190" s="7">
        <f t="shared" si="17"/>
        <v>0</v>
      </c>
      <c r="G190" s="7">
        <v>12.75</v>
      </c>
      <c r="H190" s="7" t="s">
        <v>34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9" t="s">
        <v>34</v>
      </c>
      <c r="AC190" s="8"/>
      <c r="AD190" s="9" t="s">
        <v>34</v>
      </c>
      <c r="AE190" s="9" t="s">
        <v>34</v>
      </c>
      <c r="AF190" s="9" t="s">
        <v>34</v>
      </c>
      <c r="AG190" s="9" t="s">
        <v>34</v>
      </c>
      <c r="AH190" s="9" t="s">
        <v>34</v>
      </c>
      <c r="AI190" s="10" t="s">
        <v>34</v>
      </c>
    </row>
    <row r="191" spans="2:35" x14ac:dyDescent="0.3">
      <c r="B191" s="5" t="s">
        <v>64</v>
      </c>
      <c r="C191" s="6" t="s">
        <v>65</v>
      </c>
      <c r="D191" s="6" t="s">
        <v>42</v>
      </c>
      <c r="E191" s="6">
        <f t="shared" si="16"/>
        <v>0</v>
      </c>
      <c r="F191" s="7">
        <f t="shared" si="17"/>
        <v>0</v>
      </c>
      <c r="G191" s="7">
        <v>19.13</v>
      </c>
      <c r="H191" s="7" t="s">
        <v>34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9" t="s">
        <v>34</v>
      </c>
      <c r="AC191" s="8"/>
      <c r="AD191" s="9" t="s">
        <v>34</v>
      </c>
      <c r="AE191" s="9" t="s">
        <v>34</v>
      </c>
      <c r="AF191" s="9" t="s">
        <v>34</v>
      </c>
      <c r="AG191" s="9" t="s">
        <v>34</v>
      </c>
      <c r="AH191" s="9" t="s">
        <v>34</v>
      </c>
      <c r="AI191" s="10" t="s">
        <v>34</v>
      </c>
    </row>
    <row r="192" spans="2:35" x14ac:dyDescent="0.3">
      <c r="B192" s="5" t="s">
        <v>66</v>
      </c>
      <c r="C192" s="6" t="s">
        <v>67</v>
      </c>
      <c r="D192" s="6" t="s">
        <v>42</v>
      </c>
      <c r="E192" s="6">
        <f t="shared" si="16"/>
        <v>0</v>
      </c>
      <c r="F192" s="7">
        <f t="shared" si="17"/>
        <v>0</v>
      </c>
      <c r="G192" s="7">
        <v>20.399999999999999</v>
      </c>
      <c r="H192" s="7" t="s">
        <v>34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9" t="s">
        <v>34</v>
      </c>
      <c r="AC192" s="8"/>
      <c r="AD192" s="9" t="s">
        <v>34</v>
      </c>
      <c r="AE192" s="9" t="s">
        <v>34</v>
      </c>
      <c r="AF192" s="9" t="s">
        <v>34</v>
      </c>
      <c r="AG192" s="9" t="s">
        <v>34</v>
      </c>
      <c r="AH192" s="9" t="s">
        <v>34</v>
      </c>
      <c r="AI192" s="10" t="s">
        <v>34</v>
      </c>
    </row>
    <row r="193" spans="2:35" x14ac:dyDescent="0.3">
      <c r="B193" s="5" t="s">
        <v>68</v>
      </c>
      <c r="C193" s="6" t="s">
        <v>69</v>
      </c>
      <c r="D193" s="6" t="s">
        <v>42</v>
      </c>
      <c r="E193" s="6">
        <f t="shared" si="16"/>
        <v>0</v>
      </c>
      <c r="F193" s="7">
        <f t="shared" si="17"/>
        <v>0</v>
      </c>
      <c r="G193" s="7">
        <v>22.95</v>
      </c>
      <c r="H193" s="7" t="s">
        <v>34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9" t="s">
        <v>34</v>
      </c>
      <c r="AC193" s="8"/>
      <c r="AD193" s="9" t="s">
        <v>34</v>
      </c>
      <c r="AE193" s="9" t="s">
        <v>34</v>
      </c>
      <c r="AF193" s="9" t="s">
        <v>34</v>
      </c>
      <c r="AG193" s="9" t="s">
        <v>34</v>
      </c>
      <c r="AH193" s="9" t="s">
        <v>34</v>
      </c>
      <c r="AI193" s="10" t="s">
        <v>34</v>
      </c>
    </row>
    <row r="194" spans="2:35" x14ac:dyDescent="0.3">
      <c r="B194" s="5" t="s">
        <v>74</v>
      </c>
      <c r="C194" s="6" t="s">
        <v>75</v>
      </c>
      <c r="D194" s="6" t="s">
        <v>42</v>
      </c>
      <c r="E194" s="6">
        <f t="shared" si="16"/>
        <v>0</v>
      </c>
      <c r="F194" s="7">
        <f t="shared" si="17"/>
        <v>0</v>
      </c>
      <c r="G194" s="7">
        <v>21.68</v>
      </c>
      <c r="H194" s="7" t="s">
        <v>34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9" t="s">
        <v>34</v>
      </c>
      <c r="AC194" s="8"/>
      <c r="AD194" s="9" t="s">
        <v>34</v>
      </c>
      <c r="AE194" s="9" t="s">
        <v>34</v>
      </c>
      <c r="AF194" s="9" t="s">
        <v>34</v>
      </c>
      <c r="AG194" s="9" t="s">
        <v>34</v>
      </c>
      <c r="AH194" s="9" t="s">
        <v>34</v>
      </c>
      <c r="AI194" s="10" t="s">
        <v>34</v>
      </c>
    </row>
    <row r="195" spans="2:35" x14ac:dyDescent="0.3">
      <c r="B195" s="5" t="s">
        <v>76</v>
      </c>
      <c r="C195" s="6" t="s">
        <v>77</v>
      </c>
      <c r="D195" s="6" t="s">
        <v>37</v>
      </c>
      <c r="E195" s="6">
        <f t="shared" si="16"/>
        <v>0</v>
      </c>
      <c r="F195" s="7">
        <f t="shared" si="17"/>
        <v>0</v>
      </c>
      <c r="G195" s="7">
        <v>20.399999999999999</v>
      </c>
      <c r="H195" s="7" t="s">
        <v>34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9" t="s">
        <v>34</v>
      </c>
      <c r="AC195" s="8"/>
      <c r="AD195" s="9" t="s">
        <v>34</v>
      </c>
      <c r="AE195" s="9" t="s">
        <v>34</v>
      </c>
      <c r="AF195" s="9" t="s">
        <v>34</v>
      </c>
      <c r="AG195" s="9" t="s">
        <v>34</v>
      </c>
      <c r="AH195" s="9" t="s">
        <v>34</v>
      </c>
      <c r="AI195" s="10" t="s">
        <v>34</v>
      </c>
    </row>
    <row r="196" spans="2:35" x14ac:dyDescent="0.3">
      <c r="B196" s="5" t="s">
        <v>78</v>
      </c>
      <c r="C196" s="6" t="s">
        <v>79</v>
      </c>
      <c r="D196" s="6" t="s">
        <v>42</v>
      </c>
      <c r="E196" s="6">
        <f t="shared" si="16"/>
        <v>0</v>
      </c>
      <c r="F196" s="7">
        <f t="shared" si="17"/>
        <v>0</v>
      </c>
      <c r="G196" s="7">
        <v>22.95</v>
      </c>
      <c r="H196" s="7" t="s">
        <v>34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9" t="s">
        <v>34</v>
      </c>
      <c r="AC196" s="8"/>
      <c r="AD196" s="9" t="s">
        <v>34</v>
      </c>
      <c r="AE196" s="9" t="s">
        <v>34</v>
      </c>
      <c r="AF196" s="9" t="s">
        <v>34</v>
      </c>
      <c r="AG196" s="9" t="s">
        <v>34</v>
      </c>
      <c r="AH196" s="9" t="s">
        <v>34</v>
      </c>
      <c r="AI196" s="10" t="s">
        <v>34</v>
      </c>
    </row>
    <row r="197" spans="2:35" x14ac:dyDescent="0.3">
      <c r="B197" s="5" t="s">
        <v>80</v>
      </c>
      <c r="C197" s="6" t="s">
        <v>81</v>
      </c>
      <c r="D197" s="6" t="s">
        <v>42</v>
      </c>
      <c r="E197" s="6">
        <f t="shared" si="16"/>
        <v>0</v>
      </c>
      <c r="F197" s="7">
        <f t="shared" si="17"/>
        <v>0</v>
      </c>
      <c r="G197" s="7">
        <v>22.95</v>
      </c>
      <c r="H197" s="7" t="s">
        <v>34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9" t="s">
        <v>34</v>
      </c>
      <c r="AC197" s="8"/>
      <c r="AD197" s="9" t="s">
        <v>34</v>
      </c>
      <c r="AE197" s="9" t="s">
        <v>34</v>
      </c>
      <c r="AF197" s="9" t="s">
        <v>34</v>
      </c>
      <c r="AG197" s="9" t="s">
        <v>34</v>
      </c>
      <c r="AH197" s="9" t="s">
        <v>34</v>
      </c>
      <c r="AI197" s="10" t="s">
        <v>34</v>
      </c>
    </row>
    <row r="198" spans="2:35" x14ac:dyDescent="0.3">
      <c r="B198" s="1" t="s">
        <v>1</v>
      </c>
      <c r="C198" s="2" t="s">
        <v>2</v>
      </c>
      <c r="D198" s="2" t="s">
        <v>3</v>
      </c>
      <c r="E198" s="2" t="s">
        <v>4</v>
      </c>
      <c r="F198" s="2" t="s">
        <v>5</v>
      </c>
      <c r="G198" s="2" t="s">
        <v>6</v>
      </c>
      <c r="H198" s="2" t="s">
        <v>7</v>
      </c>
      <c r="I198" s="3" t="s">
        <v>8</v>
      </c>
      <c r="J198" s="3" t="s">
        <v>82</v>
      </c>
      <c r="K198" s="3" t="s">
        <v>83</v>
      </c>
      <c r="L198" s="3" t="s">
        <v>11</v>
      </c>
      <c r="M198" s="3" t="s">
        <v>12</v>
      </c>
      <c r="N198" s="3" t="s">
        <v>13</v>
      </c>
      <c r="O198" s="3" t="s">
        <v>84</v>
      </c>
      <c r="P198" s="3" t="s">
        <v>85</v>
      </c>
      <c r="Q198" s="3" t="s">
        <v>16</v>
      </c>
      <c r="R198" s="3" t="s">
        <v>86</v>
      </c>
      <c r="S198" s="3" t="s">
        <v>87</v>
      </c>
      <c r="T198" s="3" t="s">
        <v>19</v>
      </c>
      <c r="U198" s="3" t="s">
        <v>20</v>
      </c>
      <c r="V198" s="3" t="s">
        <v>21</v>
      </c>
      <c r="W198" s="3" t="s">
        <v>22</v>
      </c>
      <c r="X198" s="3" t="s">
        <v>23</v>
      </c>
      <c r="Y198" s="3" t="s">
        <v>24</v>
      </c>
      <c r="Z198" s="3" t="s">
        <v>25</v>
      </c>
      <c r="AA198" s="3" t="s">
        <v>26</v>
      </c>
      <c r="AB198" s="3" t="s">
        <v>27</v>
      </c>
      <c r="AC198" s="3" t="s">
        <v>88</v>
      </c>
      <c r="AD198" s="3" t="s">
        <v>34</v>
      </c>
      <c r="AE198" s="3" t="s">
        <v>34</v>
      </c>
      <c r="AF198" s="3" t="s">
        <v>34</v>
      </c>
      <c r="AG198" s="3" t="s">
        <v>34</v>
      </c>
      <c r="AH198" s="3" t="s">
        <v>34</v>
      </c>
      <c r="AI198" s="4" t="s">
        <v>34</v>
      </c>
    </row>
    <row r="199" spans="2:35" x14ac:dyDescent="0.3">
      <c r="B199" s="5" t="s">
        <v>126</v>
      </c>
      <c r="C199" s="6" t="s">
        <v>127</v>
      </c>
      <c r="D199" s="6" t="s">
        <v>42</v>
      </c>
      <c r="E199" s="6">
        <f>SUM(I199:AC199)</f>
        <v>0</v>
      </c>
      <c r="F199" s="7">
        <f>IF(AND(ISNUMBER(E199),ISNUMBER(G199)),E199*G199,"-")</f>
        <v>0</v>
      </c>
      <c r="G199" s="7">
        <v>20.399999999999999</v>
      </c>
      <c r="H199" s="7" t="s">
        <v>34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9" t="s">
        <v>34</v>
      </c>
      <c r="AC199" s="8"/>
      <c r="AD199" s="9" t="s">
        <v>34</v>
      </c>
      <c r="AE199" s="9" t="s">
        <v>34</v>
      </c>
      <c r="AF199" s="9" t="s">
        <v>34</v>
      </c>
      <c r="AG199" s="9" t="s">
        <v>34</v>
      </c>
      <c r="AH199" s="9" t="s">
        <v>34</v>
      </c>
      <c r="AI199" s="10" t="s">
        <v>34</v>
      </c>
    </row>
    <row r="200" spans="2:35" x14ac:dyDescent="0.3">
      <c r="B200" s="5" t="s">
        <v>142</v>
      </c>
      <c r="C200" s="6" t="s">
        <v>143</v>
      </c>
      <c r="D200" s="6" t="s">
        <v>42</v>
      </c>
      <c r="E200" s="6">
        <f>SUM(I200:AC200)</f>
        <v>0</v>
      </c>
      <c r="F200" s="7">
        <f>IF(AND(ISNUMBER(E200),ISNUMBER(G200)),E200*G200,"-")</f>
        <v>0</v>
      </c>
      <c r="G200" s="7">
        <v>19.13</v>
      </c>
      <c r="H200" s="7" t="s">
        <v>34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9" t="s">
        <v>34</v>
      </c>
      <c r="AC200" s="8"/>
      <c r="AD200" s="9" t="s">
        <v>34</v>
      </c>
      <c r="AE200" s="9" t="s">
        <v>34</v>
      </c>
      <c r="AF200" s="9" t="s">
        <v>34</v>
      </c>
      <c r="AG200" s="9" t="s">
        <v>34</v>
      </c>
      <c r="AH200" s="9" t="s">
        <v>34</v>
      </c>
      <c r="AI200" s="10" t="s">
        <v>34</v>
      </c>
    </row>
    <row r="201" spans="2:35" x14ac:dyDescent="0.3">
      <c r="B201" s="11" t="s">
        <v>144</v>
      </c>
      <c r="C201" s="12" t="s">
        <v>145</v>
      </c>
      <c r="D201" s="12" t="s">
        <v>42</v>
      </c>
      <c r="E201" s="12">
        <f>SUM(I201:AC201)</f>
        <v>0</v>
      </c>
      <c r="F201" s="13">
        <f>IF(AND(ISNUMBER(E201),ISNUMBER(G201)),E201*G201,"-")</f>
        <v>0</v>
      </c>
      <c r="G201" s="13">
        <v>19.13</v>
      </c>
      <c r="H201" s="13" t="s">
        <v>34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14" t="s">
        <v>34</v>
      </c>
      <c r="AC201" s="8"/>
      <c r="AD201" s="14" t="s">
        <v>34</v>
      </c>
      <c r="AE201" s="14" t="s">
        <v>34</v>
      </c>
      <c r="AF201" s="14" t="s">
        <v>34</v>
      </c>
      <c r="AG201" s="14" t="s">
        <v>34</v>
      </c>
      <c r="AH201" s="14" t="s">
        <v>34</v>
      </c>
      <c r="AI201" s="15" t="s">
        <v>34</v>
      </c>
    </row>
    <row r="203" spans="2:35" x14ac:dyDescent="0.3">
      <c r="B203" s="64" t="s">
        <v>350</v>
      </c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</row>
    <row r="204" spans="2:35" x14ac:dyDescent="0.3">
      <c r="B204" s="1" t="s">
        <v>1</v>
      </c>
      <c r="C204" s="2" t="s">
        <v>2</v>
      </c>
      <c r="D204" s="2" t="s">
        <v>3</v>
      </c>
      <c r="E204" s="2" t="s">
        <v>4</v>
      </c>
      <c r="F204" s="2" t="s">
        <v>5</v>
      </c>
      <c r="G204" s="2" t="s">
        <v>6</v>
      </c>
      <c r="H204" s="2" t="s">
        <v>7</v>
      </c>
      <c r="I204" s="3" t="s">
        <v>8</v>
      </c>
      <c r="J204" s="3" t="s">
        <v>9</v>
      </c>
      <c r="K204" s="3" t="s">
        <v>10</v>
      </c>
      <c r="L204" s="3" t="s">
        <v>11</v>
      </c>
      <c r="M204" s="3" t="s">
        <v>12</v>
      </c>
      <c r="N204" s="3" t="s">
        <v>13</v>
      </c>
      <c r="O204" s="3" t="s">
        <v>14</v>
      </c>
      <c r="P204" s="3" t="s">
        <v>15</v>
      </c>
      <c r="Q204" s="3" t="s">
        <v>16</v>
      </c>
      <c r="R204" s="3" t="s">
        <v>17</v>
      </c>
      <c r="S204" s="3" t="s">
        <v>18</v>
      </c>
      <c r="T204" s="3" t="s">
        <v>19</v>
      </c>
      <c r="U204" s="3" t="s">
        <v>20</v>
      </c>
      <c r="V204" s="3" t="s">
        <v>21</v>
      </c>
      <c r="W204" s="3" t="s">
        <v>22</v>
      </c>
      <c r="X204" s="3" t="s">
        <v>23</v>
      </c>
      <c r="Y204" s="3" t="s">
        <v>24</v>
      </c>
      <c r="Z204" s="3" t="s">
        <v>25</v>
      </c>
      <c r="AA204" s="3" t="s">
        <v>26</v>
      </c>
      <c r="AB204" s="3" t="s">
        <v>27</v>
      </c>
      <c r="AC204" s="3" t="s">
        <v>28</v>
      </c>
      <c r="AD204" s="3" t="s">
        <v>34</v>
      </c>
      <c r="AE204" s="3" t="s">
        <v>34</v>
      </c>
      <c r="AF204" s="3" t="s">
        <v>34</v>
      </c>
      <c r="AG204" s="3" t="s">
        <v>34</v>
      </c>
      <c r="AH204" s="3" t="s">
        <v>34</v>
      </c>
      <c r="AI204" s="4" t="s">
        <v>34</v>
      </c>
    </row>
    <row r="205" spans="2:35" x14ac:dyDescent="0.3">
      <c r="B205" s="5" t="s">
        <v>351</v>
      </c>
      <c r="C205" s="6" t="s">
        <v>352</v>
      </c>
      <c r="D205" s="6" t="s">
        <v>37</v>
      </c>
      <c r="E205" s="6">
        <f>SUM(I205:AC205)</f>
        <v>120</v>
      </c>
      <c r="F205" s="7">
        <f>IF(AND(ISNUMBER(E205),ISNUMBER(G205)),E205*G205,"-")</f>
        <v>3672</v>
      </c>
      <c r="G205" s="7">
        <v>30.6</v>
      </c>
      <c r="H205" s="7" t="s">
        <v>34</v>
      </c>
      <c r="I205" s="8">
        <v>0</v>
      </c>
      <c r="J205" s="8">
        <v>0</v>
      </c>
      <c r="K205" s="8">
        <v>0</v>
      </c>
      <c r="L205" s="8">
        <v>12</v>
      </c>
      <c r="M205" s="8">
        <v>12</v>
      </c>
      <c r="N205" s="8">
        <v>24</v>
      </c>
      <c r="O205" s="8">
        <v>12</v>
      </c>
      <c r="P205" s="8">
        <v>24</v>
      </c>
      <c r="Q205" s="8">
        <v>12</v>
      </c>
      <c r="R205" s="8">
        <v>12</v>
      </c>
      <c r="S205" s="8">
        <v>12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9" t="s">
        <v>34</v>
      </c>
      <c r="AC205" s="8">
        <v>0</v>
      </c>
      <c r="AD205" s="9" t="s">
        <v>34</v>
      </c>
      <c r="AE205" s="9" t="s">
        <v>34</v>
      </c>
      <c r="AF205" s="9" t="s">
        <v>34</v>
      </c>
      <c r="AG205" s="9" t="s">
        <v>34</v>
      </c>
      <c r="AH205" s="9" t="s">
        <v>34</v>
      </c>
      <c r="AI205" s="10" t="s">
        <v>34</v>
      </c>
    </row>
    <row r="206" spans="2:35" x14ac:dyDescent="0.3">
      <c r="B206" s="1" t="s">
        <v>1</v>
      </c>
      <c r="C206" s="2" t="s">
        <v>2</v>
      </c>
      <c r="D206" s="2" t="s">
        <v>3</v>
      </c>
      <c r="E206" s="2" t="s">
        <v>4</v>
      </c>
      <c r="F206" s="2" t="s">
        <v>5</v>
      </c>
      <c r="G206" s="2" t="s">
        <v>6</v>
      </c>
      <c r="H206" s="2" t="s">
        <v>7</v>
      </c>
      <c r="I206" s="3" t="s">
        <v>8</v>
      </c>
      <c r="J206" s="3" t="s">
        <v>82</v>
      </c>
      <c r="K206" s="3" t="s">
        <v>83</v>
      </c>
      <c r="L206" s="3" t="s">
        <v>11</v>
      </c>
      <c r="M206" s="3" t="s">
        <v>12</v>
      </c>
      <c r="N206" s="3" t="s">
        <v>13</v>
      </c>
      <c r="O206" s="3" t="s">
        <v>84</v>
      </c>
      <c r="P206" s="3" t="s">
        <v>85</v>
      </c>
      <c r="Q206" s="3" t="s">
        <v>16</v>
      </c>
      <c r="R206" s="3" t="s">
        <v>86</v>
      </c>
      <c r="S206" s="3" t="s">
        <v>87</v>
      </c>
      <c r="T206" s="3" t="s">
        <v>19</v>
      </c>
      <c r="U206" s="3" t="s">
        <v>20</v>
      </c>
      <c r="V206" s="3" t="s">
        <v>21</v>
      </c>
      <c r="W206" s="3" t="s">
        <v>22</v>
      </c>
      <c r="X206" s="3" t="s">
        <v>23</v>
      </c>
      <c r="Y206" s="3" t="s">
        <v>24</v>
      </c>
      <c r="Z206" s="3" t="s">
        <v>25</v>
      </c>
      <c r="AA206" s="3" t="s">
        <v>26</v>
      </c>
      <c r="AB206" s="3" t="s">
        <v>27</v>
      </c>
      <c r="AC206" s="3" t="s">
        <v>88</v>
      </c>
      <c r="AD206" s="3" t="s">
        <v>34</v>
      </c>
      <c r="AE206" s="3" t="s">
        <v>34</v>
      </c>
      <c r="AF206" s="3" t="s">
        <v>34</v>
      </c>
      <c r="AG206" s="3" t="s">
        <v>34</v>
      </c>
      <c r="AH206" s="3" t="s">
        <v>34</v>
      </c>
      <c r="AI206" s="4" t="s">
        <v>34</v>
      </c>
    </row>
    <row r="207" spans="2:35" x14ac:dyDescent="0.3">
      <c r="B207" s="5" t="s">
        <v>353</v>
      </c>
      <c r="C207" s="6" t="s">
        <v>354</v>
      </c>
      <c r="D207" s="6" t="s">
        <v>42</v>
      </c>
      <c r="E207" s="6">
        <f>SUM(I207:AC207)</f>
        <v>132</v>
      </c>
      <c r="F207" s="7">
        <f>IF(AND(ISNUMBER(E207),ISNUMBER(G207)),E207*G207,"-")</f>
        <v>3029.4</v>
      </c>
      <c r="G207" s="7">
        <v>22.95</v>
      </c>
      <c r="H207" s="7" t="s">
        <v>34</v>
      </c>
      <c r="I207" s="8">
        <v>0</v>
      </c>
      <c r="J207" s="8">
        <v>12</v>
      </c>
      <c r="K207" s="8">
        <v>12</v>
      </c>
      <c r="L207" s="8">
        <v>12</v>
      </c>
      <c r="M207" s="8">
        <v>12</v>
      </c>
      <c r="N207" s="8">
        <v>24</v>
      </c>
      <c r="O207" s="8">
        <v>24</v>
      </c>
      <c r="P207" s="8">
        <v>12</v>
      </c>
      <c r="Q207" s="8">
        <v>12</v>
      </c>
      <c r="R207" s="8">
        <v>12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9" t="s">
        <v>34</v>
      </c>
      <c r="AC207" s="8">
        <v>0</v>
      </c>
      <c r="AD207" s="9" t="s">
        <v>34</v>
      </c>
      <c r="AE207" s="9" t="s">
        <v>34</v>
      </c>
      <c r="AF207" s="9" t="s">
        <v>34</v>
      </c>
      <c r="AG207" s="9" t="s">
        <v>34</v>
      </c>
      <c r="AH207" s="9" t="s">
        <v>34</v>
      </c>
      <c r="AI207" s="10" t="s">
        <v>34</v>
      </c>
    </row>
    <row r="208" spans="2:35" x14ac:dyDescent="0.3">
      <c r="B208" s="5" t="s">
        <v>355</v>
      </c>
      <c r="C208" s="6" t="s">
        <v>356</v>
      </c>
      <c r="D208" s="6" t="s">
        <v>42</v>
      </c>
      <c r="E208" s="6">
        <f>SUM(I208:AC208)</f>
        <v>132</v>
      </c>
      <c r="F208" s="7">
        <f>IF(AND(ISNUMBER(E208),ISNUMBER(G208)),E208*G208,"-")</f>
        <v>3198.36</v>
      </c>
      <c r="G208" s="7">
        <v>24.23</v>
      </c>
      <c r="H208" s="7" t="s">
        <v>34</v>
      </c>
      <c r="I208" s="8">
        <v>0</v>
      </c>
      <c r="J208" s="8">
        <v>12</v>
      </c>
      <c r="K208" s="8">
        <v>12</v>
      </c>
      <c r="L208" s="8">
        <v>12</v>
      </c>
      <c r="M208" s="8">
        <v>12</v>
      </c>
      <c r="N208" s="8">
        <v>24</v>
      </c>
      <c r="O208" s="8">
        <v>24</v>
      </c>
      <c r="P208" s="8">
        <v>12</v>
      </c>
      <c r="Q208" s="8">
        <v>12</v>
      </c>
      <c r="R208" s="8">
        <v>12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9" t="s">
        <v>34</v>
      </c>
      <c r="AC208" s="8">
        <v>0</v>
      </c>
      <c r="AD208" s="9" t="s">
        <v>34</v>
      </c>
      <c r="AE208" s="9" t="s">
        <v>34</v>
      </c>
      <c r="AF208" s="9" t="s">
        <v>34</v>
      </c>
      <c r="AG208" s="9" t="s">
        <v>34</v>
      </c>
      <c r="AH208" s="9" t="s">
        <v>34</v>
      </c>
      <c r="AI208" s="10" t="s">
        <v>34</v>
      </c>
    </row>
    <row r="209" spans="2:35" x14ac:dyDescent="0.3">
      <c r="B209" s="5" t="s">
        <v>357</v>
      </c>
      <c r="C209" s="6" t="s">
        <v>358</v>
      </c>
      <c r="D209" s="6" t="s">
        <v>42</v>
      </c>
      <c r="E209" s="6">
        <f>SUM(I209:AC209)</f>
        <v>132</v>
      </c>
      <c r="F209" s="7">
        <f>IF(AND(ISNUMBER(E209),ISNUMBER(G209)),E209*G209,"-")</f>
        <v>3198.36</v>
      </c>
      <c r="G209" s="7">
        <v>24.23</v>
      </c>
      <c r="H209" s="7" t="s">
        <v>34</v>
      </c>
      <c r="I209" s="8">
        <v>0</v>
      </c>
      <c r="J209" s="8">
        <v>12</v>
      </c>
      <c r="K209" s="8">
        <v>12</v>
      </c>
      <c r="L209" s="8">
        <v>12</v>
      </c>
      <c r="M209" s="8">
        <v>12</v>
      </c>
      <c r="N209" s="8">
        <v>24</v>
      </c>
      <c r="O209" s="8">
        <v>24</v>
      </c>
      <c r="P209" s="8">
        <v>12</v>
      </c>
      <c r="Q209" s="8">
        <v>12</v>
      </c>
      <c r="R209" s="8">
        <v>12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9" t="s">
        <v>34</v>
      </c>
      <c r="AC209" s="8">
        <v>0</v>
      </c>
      <c r="AD209" s="9" t="s">
        <v>34</v>
      </c>
      <c r="AE209" s="9" t="s">
        <v>34</v>
      </c>
      <c r="AF209" s="9" t="s">
        <v>34</v>
      </c>
      <c r="AG209" s="9" t="s">
        <v>34</v>
      </c>
      <c r="AH209" s="9" t="s">
        <v>34</v>
      </c>
      <c r="AI209" s="10" t="s">
        <v>34</v>
      </c>
    </row>
    <row r="210" spans="2:35" x14ac:dyDescent="0.3">
      <c r="B210" s="5" t="s">
        <v>359</v>
      </c>
      <c r="C210" s="6" t="s">
        <v>360</v>
      </c>
      <c r="D210" s="6" t="s">
        <v>42</v>
      </c>
      <c r="E210" s="6">
        <f>SUM(I210:AC210)</f>
        <v>132</v>
      </c>
      <c r="F210" s="7">
        <f>IF(AND(ISNUMBER(E210),ISNUMBER(G210)),E210*G210,"-")</f>
        <v>3198.36</v>
      </c>
      <c r="G210" s="7">
        <v>24.23</v>
      </c>
      <c r="H210" s="7" t="s">
        <v>34</v>
      </c>
      <c r="I210" s="8">
        <v>0</v>
      </c>
      <c r="J210" s="8">
        <v>12</v>
      </c>
      <c r="K210" s="8">
        <v>12</v>
      </c>
      <c r="L210" s="8">
        <v>12</v>
      </c>
      <c r="M210" s="8">
        <v>12</v>
      </c>
      <c r="N210" s="8">
        <v>24</v>
      </c>
      <c r="O210" s="8">
        <v>24</v>
      </c>
      <c r="P210" s="8">
        <v>12</v>
      </c>
      <c r="Q210" s="8">
        <v>12</v>
      </c>
      <c r="R210" s="8">
        <v>12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9" t="s">
        <v>34</v>
      </c>
      <c r="AC210" s="8">
        <v>0</v>
      </c>
      <c r="AD210" s="9" t="s">
        <v>34</v>
      </c>
      <c r="AE210" s="9" t="s">
        <v>34</v>
      </c>
      <c r="AF210" s="9" t="s">
        <v>34</v>
      </c>
      <c r="AG210" s="9" t="s">
        <v>34</v>
      </c>
      <c r="AH210" s="9" t="s">
        <v>34</v>
      </c>
      <c r="AI210" s="10" t="s">
        <v>34</v>
      </c>
    </row>
    <row r="211" spans="2:35" x14ac:dyDescent="0.3">
      <c r="B211" s="1" t="s">
        <v>1</v>
      </c>
      <c r="C211" s="2" t="s">
        <v>2</v>
      </c>
      <c r="D211" s="2" t="s">
        <v>3</v>
      </c>
      <c r="E211" s="2" t="s">
        <v>4</v>
      </c>
      <c r="F211" s="2" t="s">
        <v>5</v>
      </c>
      <c r="G211" s="2" t="s">
        <v>6</v>
      </c>
      <c r="H211" s="2" t="s">
        <v>7</v>
      </c>
      <c r="I211" s="3" t="s">
        <v>185</v>
      </c>
      <c r="J211" s="3" t="s">
        <v>186</v>
      </c>
      <c r="K211" s="3" t="s">
        <v>187</v>
      </c>
      <c r="L211" s="3" t="s">
        <v>188</v>
      </c>
      <c r="M211" s="3" t="s">
        <v>189</v>
      </c>
      <c r="N211" s="3" t="s">
        <v>190</v>
      </c>
      <c r="O211" s="3" t="s">
        <v>191</v>
      </c>
      <c r="P211" s="3" t="s">
        <v>192</v>
      </c>
      <c r="Q211" s="3" t="s">
        <v>193</v>
      </c>
      <c r="R211" s="3" t="s">
        <v>194</v>
      </c>
      <c r="S211" s="3" t="s">
        <v>195</v>
      </c>
      <c r="T211" s="3" t="s">
        <v>196</v>
      </c>
      <c r="U211" s="3" t="s">
        <v>197</v>
      </c>
      <c r="V211" s="3" t="s">
        <v>34</v>
      </c>
      <c r="W211" s="3" t="s">
        <v>34</v>
      </c>
      <c r="X211" s="3" t="s">
        <v>34</v>
      </c>
      <c r="Y211" s="3" t="s">
        <v>34</v>
      </c>
      <c r="Z211" s="3" t="s">
        <v>34</v>
      </c>
      <c r="AA211" s="3" t="s">
        <v>34</v>
      </c>
      <c r="AB211" s="3" t="s">
        <v>34</v>
      </c>
      <c r="AC211" s="3" t="s">
        <v>34</v>
      </c>
      <c r="AD211" s="3" t="s">
        <v>34</v>
      </c>
      <c r="AE211" s="3" t="s">
        <v>34</v>
      </c>
      <c r="AF211" s="3" t="s">
        <v>34</v>
      </c>
      <c r="AG211" s="3" t="s">
        <v>34</v>
      </c>
      <c r="AH211" s="3" t="s">
        <v>34</v>
      </c>
      <c r="AI211" s="4" t="s">
        <v>34</v>
      </c>
    </row>
    <row r="212" spans="2:35" x14ac:dyDescent="0.3">
      <c r="B212" s="5" t="s">
        <v>361</v>
      </c>
      <c r="C212" s="6" t="s">
        <v>362</v>
      </c>
      <c r="D212" s="6" t="s">
        <v>37</v>
      </c>
      <c r="E212" s="6">
        <f>SUM(I212:U212)</f>
        <v>180</v>
      </c>
      <c r="F212" s="7">
        <f>IF(AND(ISNUMBER(E212),ISNUMBER(G212)),E212*G212,"-")</f>
        <v>3902.4</v>
      </c>
      <c r="G212" s="7">
        <v>21.68</v>
      </c>
      <c r="H212" s="7" t="s">
        <v>34</v>
      </c>
      <c r="I212" s="8">
        <v>0</v>
      </c>
      <c r="J212" s="8">
        <v>12</v>
      </c>
      <c r="K212" s="8">
        <v>12</v>
      </c>
      <c r="L212" s="8">
        <v>36</v>
      </c>
      <c r="M212" s="8">
        <v>24</v>
      </c>
      <c r="N212" s="8">
        <v>36</v>
      </c>
      <c r="O212" s="8">
        <v>24</v>
      </c>
      <c r="P212" s="8">
        <v>12</v>
      </c>
      <c r="Q212" s="8">
        <v>12</v>
      </c>
      <c r="R212" s="8">
        <v>12</v>
      </c>
      <c r="S212" s="8">
        <v>0</v>
      </c>
      <c r="T212" s="8">
        <v>0</v>
      </c>
      <c r="U212" s="8">
        <v>0</v>
      </c>
      <c r="V212" s="9" t="s">
        <v>34</v>
      </c>
      <c r="W212" s="9" t="s">
        <v>34</v>
      </c>
      <c r="X212" s="9" t="s">
        <v>34</v>
      </c>
      <c r="Y212" s="9" t="s">
        <v>34</v>
      </c>
      <c r="Z212" s="9" t="s">
        <v>34</v>
      </c>
      <c r="AA212" s="9" t="s">
        <v>34</v>
      </c>
      <c r="AB212" s="9" t="s">
        <v>34</v>
      </c>
      <c r="AC212" s="9" t="s">
        <v>34</v>
      </c>
      <c r="AD212" s="9" t="s">
        <v>34</v>
      </c>
      <c r="AE212" s="9" t="s">
        <v>34</v>
      </c>
      <c r="AF212" s="9" t="s">
        <v>34</v>
      </c>
      <c r="AG212" s="9" t="s">
        <v>34</v>
      </c>
      <c r="AH212" s="9" t="s">
        <v>34</v>
      </c>
      <c r="AI212" s="10" t="s">
        <v>34</v>
      </c>
    </row>
    <row r="213" spans="2:35" ht="23.4" x14ac:dyDescent="0.45">
      <c r="B213" s="11" t="s">
        <v>345</v>
      </c>
      <c r="C213" s="12" t="s">
        <v>346</v>
      </c>
      <c r="D213" s="12" t="s">
        <v>347</v>
      </c>
      <c r="E213" s="12">
        <f>SUM(I213:U213)</f>
        <v>132</v>
      </c>
      <c r="F213" s="13">
        <f>IF(AND(ISNUMBER(E213),ISNUMBER(G213)),E213*G213,"-")</f>
        <v>2861.7599999999998</v>
      </c>
      <c r="G213" s="13">
        <v>21.68</v>
      </c>
      <c r="H213" s="13" t="s">
        <v>34</v>
      </c>
      <c r="I213" s="8">
        <v>0</v>
      </c>
      <c r="J213" s="8">
        <v>12</v>
      </c>
      <c r="K213" s="59">
        <v>12</v>
      </c>
      <c r="L213" s="8">
        <v>12</v>
      </c>
      <c r="M213" s="8">
        <v>12</v>
      </c>
      <c r="N213" s="8">
        <v>24</v>
      </c>
      <c r="O213" s="8">
        <v>24</v>
      </c>
      <c r="P213" s="8">
        <v>12</v>
      </c>
      <c r="Q213" s="8">
        <v>12</v>
      </c>
      <c r="R213" s="8">
        <v>12</v>
      </c>
      <c r="S213" s="8">
        <v>0</v>
      </c>
      <c r="T213" s="8">
        <v>0</v>
      </c>
      <c r="U213" s="8">
        <v>0</v>
      </c>
      <c r="V213" s="14" t="s">
        <v>34</v>
      </c>
      <c r="W213" s="14" t="s">
        <v>34</v>
      </c>
      <c r="X213" s="14" t="s">
        <v>34</v>
      </c>
      <c r="Y213" s="14" t="s">
        <v>34</v>
      </c>
      <c r="Z213" s="14" t="s">
        <v>34</v>
      </c>
      <c r="AA213" s="14" t="s">
        <v>34</v>
      </c>
      <c r="AB213" s="14" t="s">
        <v>34</v>
      </c>
      <c r="AC213" s="14" t="s">
        <v>34</v>
      </c>
      <c r="AD213" s="14" t="s">
        <v>34</v>
      </c>
      <c r="AE213" s="14" t="s">
        <v>34</v>
      </c>
      <c r="AF213" s="14" t="s">
        <v>34</v>
      </c>
      <c r="AG213" s="14" t="s">
        <v>34</v>
      </c>
      <c r="AH213" s="14" t="s">
        <v>34</v>
      </c>
      <c r="AI213" s="15" t="s">
        <v>34</v>
      </c>
    </row>
  </sheetData>
  <mergeCells count="12">
    <mergeCell ref="B186:AI186"/>
    <mergeCell ref="B203:AI203"/>
    <mergeCell ref="F11:AI11"/>
    <mergeCell ref="AF8:AG8"/>
    <mergeCell ref="AF9:AG9"/>
    <mergeCell ref="AH8:AI8"/>
    <mergeCell ref="AH9:AI9"/>
    <mergeCell ref="B14:AI14"/>
    <mergeCell ref="B80:AI80"/>
    <mergeCell ref="B127:AI127"/>
    <mergeCell ref="B142:AI142"/>
    <mergeCell ref="B176:AI176"/>
  </mergeCells>
  <pageMargins left="0.7" right="0.7" top="0.75" bottom="0.75" header="0.3" footer="0.3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Summary</vt:lpstr>
      <vt:lpstr>S1</vt:lpstr>
      <vt:lpstr>'S1'!hiddenChunkData</vt:lpstr>
      <vt:lpstr>'S1'!po</vt:lpstr>
      <vt:lpstr>'S1'!quantityRange</vt:lpstr>
      <vt:lpstr>'S1'!totalPriceRange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Козлов</dc:creator>
  <cp:lastModifiedBy>Алексей Козлов</cp:lastModifiedBy>
  <dcterms:created xsi:type="dcterms:W3CDTF">2021-10-01T13:49:08Z</dcterms:created>
  <dcterms:modified xsi:type="dcterms:W3CDTF">2021-10-07T13:41:18Z</dcterms:modified>
</cp:coreProperties>
</file>