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filterPrivacy="1" defaultThemeVersion="124226"/>
  <xr:revisionPtr revIDLastSave="0" documentId="13_ncr:1_{26E0EC36-8DAF-2A48-9E51-E28FCC2D7F36}" xr6:coauthVersionLast="47" xr6:coauthVersionMax="47" xr10:uidLastSave="{00000000-0000-0000-0000-000000000000}"/>
  <bookViews>
    <workbookView xWindow="15260" yWindow="2420" windowWidth="29040" windowHeight="15840" xr2:uid="{00000000-000D-0000-FFFF-FFFF00000000}"/>
  </bookViews>
  <sheets>
    <sheet name="TTL" sheetId="1" r:id="rId1"/>
    <sheet name="Oct-Dec 2020" sheetId="30" r:id="rId2"/>
    <sheet name="Лист2" sheetId="31" r:id="rId3"/>
  </sheets>
  <definedNames>
    <definedName name="_xlnm._FilterDatabase" localSheetId="1" hidden="1">'Oct-Dec 2020'!$A$1:$N$681</definedName>
  </definedNames>
  <calcPr calcId="191029"/>
</workbook>
</file>

<file path=xl/calcChain.xml><?xml version="1.0" encoding="utf-8"?>
<calcChain xmlns="http://schemas.openxmlformats.org/spreadsheetml/2006/main">
  <c r="P679" i="30" l="1"/>
  <c r="P676" i="30"/>
  <c r="P671" i="30"/>
  <c r="P661" i="30"/>
  <c r="P650" i="30"/>
  <c r="P632" i="30"/>
  <c r="P630" i="30"/>
  <c r="P623" i="30"/>
  <c r="P621" i="30"/>
  <c r="P615" i="30"/>
  <c r="P611" i="30"/>
  <c r="P573" i="30"/>
  <c r="P569" i="30"/>
  <c r="P550" i="30"/>
  <c r="P530" i="30"/>
  <c r="P524" i="30"/>
  <c r="P518" i="30"/>
  <c r="P502" i="30"/>
  <c r="P499" i="30"/>
  <c r="P496" i="30"/>
  <c r="P492" i="30"/>
  <c r="P490" i="30"/>
  <c r="P488" i="30"/>
  <c r="P474" i="30"/>
  <c r="P469" i="30"/>
  <c r="P461" i="30"/>
  <c r="P457" i="30"/>
  <c r="P455" i="30"/>
  <c r="P390" i="30"/>
  <c r="P387" i="30"/>
  <c r="P367" i="30"/>
  <c r="P365" i="30"/>
  <c r="P363" i="30"/>
  <c r="P354" i="30"/>
  <c r="P351" i="30"/>
  <c r="P347" i="30"/>
  <c r="P345" i="30"/>
  <c r="P342" i="30"/>
  <c r="P338" i="30"/>
  <c r="P334" i="30"/>
  <c r="P320" i="30"/>
  <c r="P317" i="30"/>
  <c r="P303" i="30"/>
  <c r="P300" i="30"/>
  <c r="P298" i="30"/>
  <c r="P295" i="30"/>
  <c r="P291" i="30"/>
  <c r="P289" i="30"/>
  <c r="P287" i="30"/>
  <c r="P282" i="30"/>
  <c r="P280" i="30"/>
  <c r="P275" i="30"/>
  <c r="P269" i="30"/>
  <c r="P267" i="30"/>
  <c r="P265" i="30"/>
  <c r="P263" i="30"/>
  <c r="P259" i="30"/>
  <c r="P257" i="30"/>
  <c r="P255" i="30"/>
  <c r="P245" i="30"/>
  <c r="P242" i="30"/>
  <c r="P237" i="30"/>
  <c r="P232" i="30"/>
  <c r="P206" i="30"/>
  <c r="P197" i="30"/>
  <c r="P182" i="30"/>
  <c r="P175" i="30"/>
  <c r="P172" i="30"/>
  <c r="P60" i="30"/>
  <c r="P42" i="30"/>
  <c r="P33" i="30"/>
  <c r="P25" i="30"/>
  <c r="P17" i="30"/>
  <c r="P14" i="30"/>
  <c r="P9" i="30"/>
  <c r="P3" i="30"/>
  <c r="O676" i="30"/>
  <c r="O671" i="30"/>
  <c r="O661" i="30"/>
  <c r="O650" i="30"/>
  <c r="O632" i="30"/>
  <c r="O615" i="30"/>
  <c r="O611" i="30"/>
  <c r="O573" i="30"/>
  <c r="O569" i="30"/>
  <c r="O550" i="30"/>
  <c r="O530" i="30"/>
  <c r="O524" i="30"/>
  <c r="O518" i="30"/>
  <c r="O502" i="30"/>
  <c r="O499" i="30"/>
  <c r="O492" i="30"/>
  <c r="O488" i="30"/>
  <c r="O474" i="30"/>
  <c r="O469" i="30"/>
  <c r="O461" i="30"/>
  <c r="O457" i="30"/>
  <c r="O390" i="30"/>
  <c r="O367" i="30"/>
  <c r="O365" i="30"/>
  <c r="O363" i="30"/>
  <c r="O354" i="30"/>
  <c r="O351" i="30"/>
  <c r="O347" i="30"/>
  <c r="O345" i="30"/>
  <c r="O342" i="30"/>
  <c r="O338" i="30"/>
  <c r="O334" i="30"/>
  <c r="O320" i="30"/>
  <c r="O317" i="30"/>
  <c r="O303" i="30"/>
  <c r="O300" i="30"/>
  <c r="O298" i="30"/>
  <c r="O295" i="30"/>
  <c r="O291" i="30"/>
  <c r="O287" i="30"/>
  <c r="O282" i="30"/>
  <c r="O280" i="30"/>
  <c r="O275" i="30"/>
  <c r="O269" i="30"/>
  <c r="O267" i="30"/>
  <c r="O265" i="30"/>
  <c r="O263" i="30"/>
  <c r="O259" i="30"/>
  <c r="O257" i="30"/>
  <c r="O255" i="30"/>
  <c r="O245" i="30"/>
  <c r="O242" i="30"/>
  <c r="O237" i="30"/>
  <c r="O232" i="30"/>
  <c r="O206" i="30"/>
  <c r="M679" i="30"/>
  <c r="M676" i="30"/>
  <c r="M671" i="30"/>
  <c r="M661" i="30"/>
  <c r="M650" i="30"/>
  <c r="M632" i="30"/>
  <c r="M630" i="30"/>
  <c r="M623" i="30"/>
  <c r="M621" i="30"/>
  <c r="M615" i="30"/>
  <c r="M611" i="30"/>
  <c r="M573" i="30"/>
  <c r="M550" i="30"/>
  <c r="M530" i="30"/>
  <c r="M524" i="30"/>
  <c r="M518" i="30"/>
  <c r="M502" i="30"/>
  <c r="M499" i="30"/>
  <c r="M496" i="30"/>
  <c r="M492" i="30"/>
  <c r="M490" i="30"/>
  <c r="M488" i="30"/>
  <c r="M474" i="30"/>
  <c r="M469" i="30"/>
  <c r="M461" i="30"/>
  <c r="M457" i="30"/>
  <c r="M455" i="30"/>
  <c r="M390" i="30"/>
  <c r="M387" i="30"/>
  <c r="M367" i="30"/>
  <c r="M354" i="30"/>
  <c r="M351" i="30"/>
  <c r="M345" i="30"/>
  <c r="M342" i="30"/>
  <c r="M338" i="30"/>
  <c r="M334" i="30"/>
  <c r="M320" i="30"/>
  <c r="M303" i="30"/>
  <c r="M295" i="30"/>
  <c r="M289" i="30"/>
  <c r="M287" i="30"/>
  <c r="M280" i="30"/>
  <c r="M275" i="30"/>
  <c r="M269" i="30"/>
  <c r="M265" i="30"/>
  <c r="M263" i="30"/>
  <c r="M259" i="30"/>
  <c r="M257" i="30"/>
  <c r="M245" i="30"/>
  <c r="M242" i="30"/>
  <c r="M237" i="30"/>
  <c r="M232" i="30"/>
  <c r="M206" i="30"/>
  <c r="M197" i="30"/>
  <c r="M182" i="30"/>
  <c r="M175" i="30"/>
  <c r="M172" i="30"/>
  <c r="M60" i="30"/>
  <c r="M42" i="30"/>
  <c r="M33" i="30"/>
  <c r="M25" i="30"/>
  <c r="M17" i="30"/>
  <c r="M14" i="30"/>
  <c r="M9" i="30"/>
  <c r="O197" i="30"/>
  <c r="O182" i="30"/>
  <c r="O175" i="30"/>
  <c r="O60" i="30"/>
  <c r="O42" i="30"/>
  <c r="O33" i="30"/>
  <c r="O25" i="30"/>
  <c r="O17" i="30"/>
  <c r="O9" i="30"/>
  <c r="O3" i="30"/>
  <c r="M3" i="30"/>
  <c r="J681" i="30"/>
  <c r="I681" i="30"/>
  <c r="A681" i="30"/>
  <c r="C2" i="1" s="1"/>
  <c r="O681" i="30" l="1"/>
  <c r="C4" i="1" s="1"/>
  <c r="M681" i="30"/>
  <c r="C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1" authorId="0" shapeId="0" xr:uid="{E4671409-7BF6-1F4A-B8E6-57A9FE5AC304}">
      <text>
        <r>
          <rPr>
            <b/>
            <sz val="10"/>
            <color rgb="FF000000"/>
            <rFont val="Tahoma"/>
            <family val="2"/>
            <charset val="204"/>
          </rPr>
          <t>магазины, куда мы возили товар напрямую, либо клиенты забирали товар самовывозом и везли сразу в магазины</t>
        </r>
      </text>
    </comment>
    <comment ref="N1" authorId="0" shapeId="0" xr:uid="{A6A30E78-BA6B-A84E-938D-6443E49A6CB7}">
      <text>
        <r>
          <rPr>
            <b/>
            <sz val="10"/>
            <color rgb="FF000000"/>
            <rFont val="Tahoma"/>
            <family val="2"/>
            <charset val="204"/>
          </rPr>
          <t xml:space="preserve">отгрузки на склад клиента да/нет, либо клиент забирал товар самостоятельно и вез себе на склад
</t>
        </r>
      </text>
    </comment>
  </commentList>
</comments>
</file>

<file path=xl/sharedStrings.xml><?xml version="1.0" encoding="utf-8"?>
<sst xmlns="http://schemas.openxmlformats.org/spreadsheetml/2006/main" count="1021" uniqueCount="818">
  <si>
    <t>Active customers</t>
  </si>
  <si>
    <t>Active POS (direct delivery)</t>
  </si>
  <si>
    <t>Active POS (DC delivery)</t>
  </si>
  <si>
    <t>Sub-D covered POS</t>
  </si>
  <si>
    <t>and</t>
  </si>
  <si>
    <t>Number of employees</t>
  </si>
  <si>
    <t>Оптовые покупатели, совершившие не менее 1 заказа в течение последних 3-х месяцев</t>
  </si>
  <si>
    <t>самовывоз в основном</t>
  </si>
  <si>
    <t>Контрагент</t>
  </si>
  <si>
    <t>Итог</t>
  </si>
  <si>
    <t>Doors</t>
  </si>
  <si>
    <t>Вайлдберриз ООО</t>
  </si>
  <si>
    <t>Интернет Решения ООО</t>
  </si>
  <si>
    <t>Купишуз ООО</t>
  </si>
  <si>
    <t>БШ Стор ООО</t>
  </si>
  <si>
    <t>ИП Бабарскова Екатерина Николаевна</t>
  </si>
  <si>
    <t>МЕГАПОЛИС77 ООО</t>
  </si>
  <si>
    <t>Реинвент ООО</t>
  </si>
  <si>
    <t>Синяя Гусеница ООО</t>
  </si>
  <si>
    <t>Фолис Лтд ООО</t>
  </si>
  <si>
    <t>Delivery</t>
  </si>
  <si>
    <t>ИП Марин Сергей Валериевич</t>
  </si>
  <si>
    <t>Профи Трейд ООО</t>
  </si>
  <si>
    <t>ИП Лохова Юлия Сергеевна</t>
  </si>
  <si>
    <t>Бубновый валет ООО</t>
  </si>
  <si>
    <t>ИП Иванов Милен Атанасов</t>
  </si>
  <si>
    <t xml:space="preserve">ИП Калинин Олег Владимирович </t>
  </si>
  <si>
    <t>Анисоль ООО</t>
  </si>
  <si>
    <t>ИП Гагарин Никита Валерьевич</t>
  </si>
  <si>
    <t>ОганСпорт ООО</t>
  </si>
  <si>
    <t>РАНДЕВУ ООО</t>
  </si>
  <si>
    <t>#</t>
  </si>
  <si>
    <t>ЧЕРИКО-групп ООО</t>
  </si>
  <si>
    <t>Призма ООО</t>
  </si>
  <si>
    <t>ИП Крячко Сергей Владимирович</t>
  </si>
  <si>
    <t>СТАФ ФО ЛАЙФ ООО</t>
  </si>
  <si>
    <t>ИП Щербакова Полина Леонидовна</t>
  </si>
  <si>
    <t>ОФФПРАЙС ООО</t>
  </si>
  <si>
    <t>Приват Трэйд ООО</t>
  </si>
  <si>
    <t>DRMARTENS</t>
  </si>
  <si>
    <t>Saucony</t>
  </si>
  <si>
    <t>UGG</t>
  </si>
  <si>
    <t>БАТТОН ООО</t>
  </si>
  <si>
    <t>Реализация товаров и услуг УТ000025413 от 31.08.2020 14:09:28</t>
  </si>
  <si>
    <t>ИНТЕРМОДЕ ООО</t>
  </si>
  <si>
    <t>ИП Бтемирова Ольга Александровна</t>
  </si>
  <si>
    <t xml:space="preserve">ИП Вербицкая Анастасия Андреевна </t>
  </si>
  <si>
    <t>ИП Ермолин Иван Юрьевич</t>
  </si>
  <si>
    <t>ИП Пушин Алексей Николаевич</t>
  </si>
  <si>
    <t>МАКСИМА ГРУПП ООО</t>
  </si>
  <si>
    <t>Перфект Трэйд ООО</t>
  </si>
  <si>
    <t>CONVERSE</t>
  </si>
  <si>
    <t>Интерстеп ДВ ООО</t>
  </si>
  <si>
    <t>ИП Брюкова Анна Александровна</t>
  </si>
  <si>
    <t>ИП Верхолаз Наталья Владимировна</t>
  </si>
  <si>
    <t>ИП Журавлев Андрей  Васильевич</t>
  </si>
  <si>
    <t>ИП Зубова Татьяна Борисовна</t>
  </si>
  <si>
    <t>ИП Максимов Андрей Викторович</t>
  </si>
  <si>
    <t>ИП Маркарян Арсен Владимирович</t>
  </si>
  <si>
    <t>Мультибрэнд ООО</t>
  </si>
  <si>
    <t>СТОКМАНН АО</t>
  </si>
  <si>
    <t>Траектория ООО</t>
  </si>
  <si>
    <t>Реализация товаров и услуг УТ000025814 от 03.09.2020 17:32:24</t>
  </si>
  <si>
    <t>Реализация товаров и услуг УТ000025815 от 03.09.2020 17:32:52</t>
  </si>
  <si>
    <t>Реализация товаров и услуг УТ000025816 от 03.09.2020 17:33:19</t>
  </si>
  <si>
    <t>Реализация товаров и услуг УТ000025817 от 03.09.2020 17:33:56</t>
  </si>
  <si>
    <t>Реализация товаров и услуг УТ000025818 от 03.09.2020 17:42:39</t>
  </si>
  <si>
    <t>Реализация товаров и услуг УТ000026547 от 08.09.2020 11:30:57</t>
  </si>
  <si>
    <t>Реализация товаров и услуг УТ000026905 от 11.09.2020 14:24:17</t>
  </si>
  <si>
    <t>Реализация товаров и услуг УТ000027816 от 22.09.2020 21:42:43</t>
  </si>
  <si>
    <t>Реализация товаров и услуг УТ000027815 от 23.09.2020 9:27:26</t>
  </si>
  <si>
    <t>Реализация товаров и услуг УТ000027821 от 23.09.2020 9:41:55</t>
  </si>
  <si>
    <t>Реализация товаров и услуг УТ000029102 от 07.10.2020 12:38:03</t>
  </si>
  <si>
    <t>Реализация товаров и услуг УТ000029103 от 07.10.2020 12:43:55</t>
  </si>
  <si>
    <t>Реализация товаров и услуг УТ000029126 от 09.10.2020 11:35:31</t>
  </si>
  <si>
    <t>Реализация товаров и услуг УТ000029127 от 09.10.2020 11:36:56</t>
  </si>
  <si>
    <t>Реализация товаров и услуг УТ000030378 от 26.10.2020 11:01:22</t>
  </si>
  <si>
    <t>Реализация товаров и услуг УТ000029066 от 05.10.2020 11:49:42</t>
  </si>
  <si>
    <t>Бренд Стрит ООО</t>
  </si>
  <si>
    <t>Реализация товаров и услуг УТ000029925 от 20.10.2020 11:10:53</t>
  </si>
  <si>
    <t>Реализация товаров и услуг УТ000029926 от 20.10.2020 11:13:12</t>
  </si>
  <si>
    <t>Реализация товаров и услуг УТ000029927 от 20.10.2020 11:14:27</t>
  </si>
  <si>
    <t>Реализация товаров и услуг УТ000029929 от 20.10.2020 12:22:17</t>
  </si>
  <si>
    <t>Реализация товаров и услуг УТ000029930 от 20.10.2020 12:23:45</t>
  </si>
  <si>
    <t>Брикс ООО</t>
  </si>
  <si>
    <t>Реализация товаров и услуг УТ000029437 от 12.10.2020 12:17:51</t>
  </si>
  <si>
    <t>Реализация товаров и услуг УТ000029438 от 12.10.2020 12:20:20</t>
  </si>
  <si>
    <t>Реализация товаров и услуг УТ000029439 от 12.10.2020 12:21:41</t>
  </si>
  <si>
    <t>Реализация товаров и услуг УТ000029440 от 12.10.2020 12:27:05</t>
  </si>
  <si>
    <t>Реализация товаров и услуг УТ000030240 от 23.10.2020 15:03:06</t>
  </si>
  <si>
    <t>Реализация товаров и услуг УТ000029105 от 07.10.2020 17:41:27</t>
  </si>
  <si>
    <t>Реализация товаров и услуг УТ000029106 от 07.10.2020 17:42:56</t>
  </si>
  <si>
    <t>Реализация товаров и услуг УТ000029107 от 07.10.2020 17:44:30</t>
  </si>
  <si>
    <t>Реализация товаров и услуг УТ000029112 от 08.10.2020 9:05:28</t>
  </si>
  <si>
    <t>Реализация товаров и услуг УТ000030107 от 21.10.2020 11:14:11</t>
  </si>
  <si>
    <t>Реализация товаров и услуг УТ000030110 от 21.10.2020 11:26:39</t>
  </si>
  <si>
    <t>Реализация товаров и услуг УТ000030158 от 22.10.2020 10:38:56</t>
  </si>
  <si>
    <t>Реализация товаров и услуг УТ000030159 от 22.10.2020 10:40:52</t>
  </si>
  <si>
    <t>Реализация товаров и услуг УТ000030475 от 28.10.2020 11:28:23</t>
  </si>
  <si>
    <t>Реализация товаров и услуг УТ000029696 от 16.10.2020 13:39:40</t>
  </si>
  <si>
    <t>Реализация товаров и услуг УТ000029697 от 16.10.2020 13:48:17</t>
  </si>
  <si>
    <t>Реализация товаров и услуг УТ000029698 от 16.10.2020 14:38:10</t>
  </si>
  <si>
    <t>Отчет комиссионера о продажах УТ000000330 от 28.10.2020 11:20:55</t>
  </si>
  <si>
    <t>Отчет комиссионера о продажах УТ000000331 от 28.10.2020 11:22:30</t>
  </si>
  <si>
    <t>Отчет комиссионера о продажах УТ000000332 от 28.10.2020 11:24:07</t>
  </si>
  <si>
    <t>Отчет комиссионера о продажах УТ000000333 от 28.10.2020 11:25:13</t>
  </si>
  <si>
    <t>Отчет комиссионера о продажах УТ000000334 от 28.10.2020 11:26:39</t>
  </si>
  <si>
    <t>Отчет комиссионера о продажах УТ000000335 от 28.10.2020 11:29:00</t>
  </si>
  <si>
    <t>Отчет комиссионера о продажах УТ000000336 от 28.10.2020 11:32:13</t>
  </si>
  <si>
    <t>Отчет комиссионера о продажах УТ000000337 от 28.10.2020 11:33:39</t>
  </si>
  <si>
    <t>Отчет комиссионера о продажах УТ000000338 от 28.10.2020 11:34:32</t>
  </si>
  <si>
    <t>Отчет комиссионера о продажах УТ000000339 от 28.10.2020 11:35:45</t>
  </si>
  <si>
    <t>Отчет комиссионера о продажах УТ000000342 от 28.10.2020 15:08:57</t>
  </si>
  <si>
    <t>Отчет комиссионера о продажах УТ000000343 от 28.10.2020 15:10:30</t>
  </si>
  <si>
    <t>Отчет комиссионера о продажах УТ000000344 от 28.10.2020 15:12:59</t>
  </si>
  <si>
    <t>Отчет комиссионера о продажах УТ000000345 от 28.10.2020 15:13:47</t>
  </si>
  <si>
    <t>Отчет комиссионера о продажах УТ000000346 от 28.10.2020 15:14:52</t>
  </si>
  <si>
    <t>Отчет комиссионера о продажах УТ000000347 от 28.10.2020 15:17:22</t>
  </si>
  <si>
    <t>Отчет комиссионера о продажах УТ000000348 от 28.10.2020 15:19:03</t>
  </si>
  <si>
    <t>Отчет комиссионера о продажах УТ000000349 от 28.10.2020 15:21:13</t>
  </si>
  <si>
    <t>Отчет комиссионера о продажах УТ000000350 от 28.10.2020 15:22:10</t>
  </si>
  <si>
    <t>Отчет комиссионера о продажах УТ000000351 от 28.10.2020 15:23:28</t>
  </si>
  <si>
    <t>Отчет комиссионера о продажах УТ000000352 от 28.10.2020 15:56:39</t>
  </si>
  <si>
    <t>Отчет комиссионера о продажах УТ000000353 от 28.10.2020 15:57:27</t>
  </si>
  <si>
    <t>Отчет комиссионера о продажах УТ000000354 от 28.10.2020 15:58:52</t>
  </si>
  <si>
    <t>Отчет комиссионера о продажах УТ000000355 от 28.10.2020 15:59:35</t>
  </si>
  <si>
    <t>Отчет комиссионера о продажах УТ000000356 от 28.10.2020 16:00:47</t>
  </si>
  <si>
    <t>Отчет комиссионера о продажах УТ000000357 от 28.10.2020 16:03:02</t>
  </si>
  <si>
    <t>Отчет комиссионера о продажах УТ000000358 от 28.10.2020 16:04:42</t>
  </si>
  <si>
    <t>Отчет комиссионера о продажах УТ000000359 от 28.10.2020 16:05:52</t>
  </si>
  <si>
    <t>Отчет комиссионера о продажах УТ000000360 от 28.10.2020 16:06:56</t>
  </si>
  <si>
    <t>Отчет комиссионера о продажах УТ000000361 от 28.10.2020 16:19:42</t>
  </si>
  <si>
    <t>Отчет комиссионера о продажах УТ000000362 от 28.10.2020 16:21:44</t>
  </si>
  <si>
    <t>Отчет комиссионера о продажах УТ000000363 от 28.10.2020 16:23:20</t>
  </si>
  <si>
    <t>Отчет комиссионера о продажах УТ000000364 от 28.10.2020 16:24:10</t>
  </si>
  <si>
    <t>Отчет комиссионера о продажах УТ000000365 от 28.10.2020 16:24:55</t>
  </si>
  <si>
    <t>Отчет комиссионера о продажах УТ000000366 от 28.10.2020 16:25:52</t>
  </si>
  <si>
    <t>Отчет комиссионера о продажах УТ000000367 от 28.10.2020 16:27:06</t>
  </si>
  <si>
    <t>Отчет комиссионера о продажах УТ000000368 от 28.10.2020 16:28:16</t>
  </si>
  <si>
    <t>Отчет комиссионера о продажах УТ000000369 от 28.10.2020 16:29:22</t>
  </si>
  <si>
    <t>Отчет комиссионера о продажах УТ000000370 от 28.10.2020 16:30:34</t>
  </si>
  <si>
    <t>Отчет комиссионера о продажах УТ000000372 от 28.10.2020 17:42:35</t>
  </si>
  <si>
    <t>Отчет комиссионера о продажах УТ000000373 от 28.10.2020 17:45:37</t>
  </si>
  <si>
    <t>Отчет комиссионера о продажах УТ000000374 от 28.10.2020 17:46:48</t>
  </si>
  <si>
    <t>Реализация товаров и услуг УТ000030727 от 30.10.2020 15:52:18</t>
  </si>
  <si>
    <t>Реализация товаров и услуг УТ000030728 от 30.10.2020 15:53:04</t>
  </si>
  <si>
    <t>Реализация товаров и услуг УТ000030729 от 30.10.2020 15:53:51</t>
  </si>
  <si>
    <t>Реализация товаров и услуг УТ000030730 от 30.10.2020 15:54:34</t>
  </si>
  <si>
    <t>Реализация товаров и услуг УТ000029928 от 20.10.2020 11:56:24</t>
  </si>
  <si>
    <t>Реализация товаров и услуг УТ000029702 от 16.10.2020 15:38:34</t>
  </si>
  <si>
    <t>Реализация товаров и услуг УТ000029700 от 16.10.2020 15:47:18</t>
  </si>
  <si>
    <t>Реализация товаров и услуг УТ000029701 от 16.10.2020 15:50:22</t>
  </si>
  <si>
    <t>Реализация товаров и услуг УТ000029703 от 16.10.2020 16:37:08</t>
  </si>
  <si>
    <t>Реализация товаров и услуг УТ000029704 от 16.10.2020 16:38:21</t>
  </si>
  <si>
    <t>Реализация товаров и услуг УТ000030535 от 29.10.2020 12:45:28</t>
  </si>
  <si>
    <t>Реализация товаров и услуг УТ000030537 от 29.10.2020 12:47:38</t>
  </si>
  <si>
    <t>Реализация товаров и услуг УТ000030536 от 29.10.2020 12:48:22</t>
  </si>
  <si>
    <t>Реализация товаров и услуг УТ000030682 от 29.10.2020 16:02:47</t>
  </si>
  <si>
    <t>Реализация товаров и услуг УТ000030683 от 29.10.2020 16:03:02</t>
  </si>
  <si>
    <t>Реализация товаров и услуг УТ000029566 от 14.10.2020 11:14:39</t>
  </si>
  <si>
    <t>Реализация товаров и услуг УТ000029567 от 14.10.2020 11:16:25</t>
  </si>
  <si>
    <t>Реализация товаров и услуг УТ000030164 от 22.10.2020 10:49:23</t>
  </si>
  <si>
    <t>Реализация товаров и услуг УТ000030165 от 22.10.2020 10:50:18</t>
  </si>
  <si>
    <t>Реализация товаров и услуг УТ000028904 от 01.10.2020 11:09:27</t>
  </si>
  <si>
    <t>Реализация товаров и услуг УТ000028905 от 01.10.2020 11:18:56</t>
  </si>
  <si>
    <t>Реализация товаров и услуг УТ000029096 от 07.10.2020 9:32:27</t>
  </si>
  <si>
    <t>Реализация товаров и услуг УТ000029097 от 07.10.2020 10:06:01</t>
  </si>
  <si>
    <t>Реализация товаров и услуг УТ000029637 от 15.10.2020 12:22:17</t>
  </si>
  <si>
    <t>Реализация товаров и услуг УТ000029641 от 15.10.2020 12:47:42</t>
  </si>
  <si>
    <t>Реализация товаров и услуг УТ000030105 от 21.10.2020 10:43:31</t>
  </si>
  <si>
    <t>Реализация товаров и услуг УТ000030106 от 21.10.2020 10:45:25</t>
  </si>
  <si>
    <t>Реализация товаров и услуг УТ000030167 от 22.10.2020 10:52:22</t>
  </si>
  <si>
    <t>Реализация товаров и услуг УТ000030477 от 28.10.2020 11:31:22</t>
  </si>
  <si>
    <t>Реализация товаров и услуг УТ000030478 от 28.10.2020 11:41:41</t>
  </si>
  <si>
    <t>Реализация товаров и услуг УТ000030722 от 30.10.2020 11:35:55</t>
  </si>
  <si>
    <t>Реализация товаров и услуг УТ000029447 от 12.10.2020 14:51:25</t>
  </si>
  <si>
    <t>Реализация товаров и услуг УТ000029448 от 12.10.2020 14:52:35</t>
  </si>
  <si>
    <t>Реализация товаров и услуг УТ000028906 от 01.10.2020 11:23:55</t>
  </si>
  <si>
    <t>Реализация товаров и услуг УТ000028907 от 01.10.2020 11:24:44</t>
  </si>
  <si>
    <t>Реализация товаров и услуг УТ000029089 от 06.10.2020 10:44:09</t>
  </si>
  <si>
    <t>Реализация товаров и услуг УТ000029090 от 06.10.2020 10:45:16</t>
  </si>
  <si>
    <t>Реализация товаров и услуг УТ000029865 от 19.10.2020 12:50:12</t>
  </si>
  <si>
    <t>Реализация товаров и услуг УТ000029866 от 19.10.2020 12:51:13</t>
  </si>
  <si>
    <t>Реализация товаров и услуг УТ000030383 от 26.10.2020 15:25:19</t>
  </si>
  <si>
    <t>Реализация товаров и услуг УТ000030384 от 26.10.2020 15:27:42</t>
  </si>
  <si>
    <t>Реализация товаров и услуг УТ000030166 от 22.10.2020 10:51:33</t>
  </si>
  <si>
    <t>ИП Гоголь Виктория Валерьевна</t>
  </si>
  <si>
    <t>Реализация товаров и услуг УТ000029506 от 13.10.2020 11:38:36</t>
  </si>
  <si>
    <t>ИП Давыдов Али Косимович</t>
  </si>
  <si>
    <t>Реализация товаров и услуг УТ000029115 от 08.10.2020 10:43:22</t>
  </si>
  <si>
    <t>Реализация товаров и услуг УТ000029512 от 13.10.2020 14:17:57</t>
  </si>
  <si>
    <t>Реализация товаров и услуг УТ000030532 от 29.10.2020 11:31:04</t>
  </si>
  <si>
    <t>Реализация товаров и услуг УТ000030162 от 22.10.2020 10:47:45</t>
  </si>
  <si>
    <t>Реализация товаров и услуг УТ000030163 от 22.10.2020 10:48:42</t>
  </si>
  <si>
    <t>Реализация товаров и услуг УТ000029116 от 08.10.2020 10:45:28</t>
  </si>
  <si>
    <t>Реализация товаров и услуг УТ000029688 от 16.10.2020 11:12:53</t>
  </si>
  <si>
    <t>ИП Косинов Денис Вадимович</t>
  </si>
  <si>
    <t>Реализация товаров и услуг УТ000030481 от 28.10.2020 13:14:17</t>
  </si>
  <si>
    <t>Реализация товаров и услуг УТ000030482 от 28.10.2020 13:14:40</t>
  </si>
  <si>
    <t>ИП Левин Антон Николаевич</t>
  </si>
  <si>
    <t>Реализация товаров и услуг УТ000029692 от 16.10.2020 12:27:25</t>
  </si>
  <si>
    <t>Реализация товаров и услуг УТ000029098 от 07.10.2020 10:46:57</t>
  </si>
  <si>
    <t>Реализация товаров и услуг УТ000029507 от 13.10.2020 12:09:02</t>
  </si>
  <si>
    <t>Реализация товаров и услуг УТ000030111 от 21.10.2020 11:27:35</t>
  </si>
  <si>
    <t>Реализация товаров и услуг УТ000030112 от 21.10.2020 11:28:35</t>
  </si>
  <si>
    <t>Реализация товаров и услуг УТ000030476 от 28.10.2020 11:30:26</t>
  </si>
  <si>
    <t>Реализация товаров и услуг УТ000029074 от 05.10.2020 13:49:30</t>
  </si>
  <si>
    <t>Реализация товаров и услуг УТ000029075 от 05.10.2020 13:51:19</t>
  </si>
  <si>
    <t>Реализация товаров и услуг УТ000029509 от 13.10.2020 13:30:30</t>
  </si>
  <si>
    <t>Реализация товаров и услуг УТ000030531 от 29.10.2020 11:27:45</t>
  </si>
  <si>
    <t>Реализация товаров и услуг УТ000030220 от 23.10.2020 10:41:28</t>
  </si>
  <si>
    <t>Реализация товаров и услуг УТ000030221 от 23.10.2020 10:43:08</t>
  </si>
  <si>
    <t>ИП Мельник Андрей Анатольевич</t>
  </si>
  <si>
    <t>Реализация товаров и услуг УТ000029691 от 16.10.2020 12:04:52</t>
  </si>
  <si>
    <t>ИП Никольская Екатерина Николаевна</t>
  </si>
  <si>
    <t>Реализация товаров и услуг УТ000029113 от 08.10.2020 10:38:08</t>
  </si>
  <si>
    <t>Реализация товаров и услуг УТ000029114 от 08.10.2020 10:39:19</t>
  </si>
  <si>
    <t>Реализация товаров и услуг УТ000030114 от 21.10.2020 12:07:39</t>
  </si>
  <si>
    <t>Реализация товаров и услуг УТ000030115 от 21.10.2020 12:08:24</t>
  </si>
  <si>
    <t>ИП Рыжков Михаил Николаевич</t>
  </si>
  <si>
    <t>Реализация товаров и услуг УТ000029099 от 07.10.2020 11:05:04</t>
  </si>
  <si>
    <t>Реализация товаров и услуг УТ000029104 от 07.10.2020 12:49:47</t>
  </si>
  <si>
    <t>Реализация товаров и услуг УТ000029638 от 15.10.2020 12:28:17</t>
  </si>
  <si>
    <t>Реализация товаров и услуг УТ000029639 от 15.10.2020 12:31:23</t>
  </si>
  <si>
    <t>Реализация товаров и услуг УТ000029640 от 15.10.2020 12:32:34</t>
  </si>
  <si>
    <t>Реализация товаров и услуг УТ000028986 от 03.10.2020 11:51:34</t>
  </si>
  <si>
    <t>Реализация товаров и услуг УТ000028987 от 03.10.2020 11:53:10</t>
  </si>
  <si>
    <t>Реализация товаров и услуг УТ000028988 от 03.10.2020 11:53:54</t>
  </si>
  <si>
    <t>Реализация товаров и услуг УТ000028989 от 03.10.2020 11:54:39</t>
  </si>
  <si>
    <t>Реализация товаров и услуг УТ000029072 от 05.10.2020 13:46:15</t>
  </si>
  <si>
    <t>Реализация товаров и услуг УТ000029071 от 05.10.2020 15:15:15</t>
  </si>
  <si>
    <t>Реализация товаров и услуг УТ000029109 от 08.10.2020 14:54:15</t>
  </si>
  <si>
    <t>Реализация товаров и услуг УТ000029123 от 08.10.2020 15:13:02</t>
  </si>
  <si>
    <t>Реализация товаров и услуг УТ000029120 от 08.10.2020 16:24:53</t>
  </si>
  <si>
    <t>Реализация товаров и услуг УТ000029119 от 08.10.2020 17:14:56</t>
  </si>
  <si>
    <t>Реализация товаров и услуг УТ000029121 от 08.10.2020 22:56:05</t>
  </si>
  <si>
    <t>Реализация товаров и услуг УТ000029122 от 08.10.2020 22:58:01</t>
  </si>
  <si>
    <t>Реализация товаров и услуг УТ000029452 от 12.10.2020 15:53:52</t>
  </si>
  <si>
    <t>Реализация товаров и услуг УТ000029453 от 12.10.2020 15:56:16</t>
  </si>
  <si>
    <t>Реализация товаров и услуг УТ000029454 от 12.10.2020 16:00:34</t>
  </si>
  <si>
    <t>Реализация товаров и услуг УТ000029568 от 14.10.2020 12:01:42</t>
  </si>
  <si>
    <t>Реализация товаров и услуг УТ000029569 от 14.10.2020 12:07:02</t>
  </si>
  <si>
    <t>Реализация товаров и услуг УТ000029574 от 14.10.2020 14:15:27</t>
  </si>
  <si>
    <t>Реализация товаров и услуг УТ000029575 от 14.10.2020 14:19:43</t>
  </si>
  <si>
    <t>Реализация товаров и услуг УТ000029576 от 14.10.2020 14:21:17</t>
  </si>
  <si>
    <t>Реализация товаров и услуг УТ000029577 от 14.10.2020 14:23:08</t>
  </si>
  <si>
    <t>Реализация товаров и услуг УТ000029578 от 14.10.2020 14:24:53</t>
  </si>
  <si>
    <t>Реализация товаров и услуг УТ000029579 от 14.10.2020 14:26:40</t>
  </si>
  <si>
    <t>Реализация товаров и услуг УТ000029871 от 19.10.2020 16:41:53</t>
  </si>
  <si>
    <t>Реализация товаров и услуг УТ000030113 от 21.10.2020 12:04:49</t>
  </si>
  <si>
    <t>Реализация товаров и услуг УТ000030116 от 21.10.2020 17:42:52</t>
  </si>
  <si>
    <t>Реализация товаров и услуг УТ000030120 от 21.10.2020 18:28:15</t>
  </si>
  <si>
    <t>Реализация товаров и услуг УТ000030121 от 21.10.2020 18:50:15</t>
  </si>
  <si>
    <t>Реализация товаров и услуг УТ000030122 от 21.10.2020 19:28:38</t>
  </si>
  <si>
    <t>Реализация товаров и услуг УТ000030219 от 23.10.2020 11:49:43</t>
  </si>
  <si>
    <t>Реализация товаров и услуг УТ000030236 от 23.10.2020 13:19:49</t>
  </si>
  <si>
    <t>Реализация товаров и услуг УТ000030386 от 26.10.2020 17:16:48</t>
  </si>
  <si>
    <t>Реализация товаров и услуг УТ000030483 от 28.10.2020 13:55:25</t>
  </si>
  <si>
    <t>Реализация товаров и услуг УТ000030484 от 29.10.2020 0:00:00</t>
  </si>
  <si>
    <t>Реализация товаров и услуг УТ000030725 от 30.10.2020 14:52:07</t>
  </si>
  <si>
    <t>Реализация товаров и услуг УТ000030724 от 30.10.2020 15:41:35</t>
  </si>
  <si>
    <t>Реализация товаров и услуг УТ000030726 от 30.10.2020 15:44:18</t>
  </si>
  <si>
    <t>Реализация товаров и услуг УТ000029128 от 09.10.2020 11:38:04</t>
  </si>
  <si>
    <t>Реализация товаров и услуг УТ000029129 от 09.10.2020 11:38:55</t>
  </si>
  <si>
    <t>Реализация товаров и услуг УТ000030108 от 21.10.2020 11:24:41</t>
  </si>
  <si>
    <t>Реализация товаров и услуг УТ000030109 от 21.10.2020 11:25:33</t>
  </si>
  <si>
    <t>МИДГАРД ООО</t>
  </si>
  <si>
    <t>Реализация товаров и услуг УТ000029076 от 05.10.2020 14:24:13</t>
  </si>
  <si>
    <t>Реализация товаров и услуг УТ000029077 от 05.10.2020 14:26:20</t>
  </si>
  <si>
    <t>Реализация товаров и услуг УТ000029068 от 05.10.2020 12:14:51</t>
  </si>
  <si>
    <t>Реализация товаров и услуг УТ000029069 от 05.10.2020 12:15:49</t>
  </si>
  <si>
    <t>Реализация товаров и услуг УТ000029563 от 14.10.2020 9:29:07</t>
  </si>
  <si>
    <t>Реализация товаров и услуг УТ000029564 от 14.10.2020 9:31:38</t>
  </si>
  <si>
    <t>Реализация товаров и услуг УТ000030226 от 23.10.2020 12:07:18</t>
  </si>
  <si>
    <t>Реализация товаров и услуг УТ000030227 от 23.10.2020 12:08:49</t>
  </si>
  <si>
    <t>Реализация товаров и услуг УТ000030228 от 23.10.2020 12:09:26</t>
  </si>
  <si>
    <t>Реализация товаров и услуг УТ000030230 от 23.10.2020 12:10:11</t>
  </si>
  <si>
    <t>Реализация товаров и услуг УТ000030723 от 30.10.2020 11:51:06</t>
  </si>
  <si>
    <t>Реализация товаров и услуг УТ000029862 от 19.10.2020 12:33:37</t>
  </si>
  <si>
    <t>Отчет комиссионера о продажах УТ000000325 от 28.10.2020 11:07:37</t>
  </si>
  <si>
    <t>Отчет комиссионера о продажах УТ000000326 от 28.10.2020 11:08:24</t>
  </si>
  <si>
    <t>Отчет комиссионера о продажах УТ000000327 от 28.10.2020 11:10:25</t>
  </si>
  <si>
    <t>Отчет комиссионера о продажах УТ000000328 от 28.10.2020 11:11:30</t>
  </si>
  <si>
    <t>Отчет комиссионера о продажах УТ000000329 от 28.10.2020 11:12:33</t>
  </si>
  <si>
    <t>Реализация товаров и услуг УТ000030160 от 22.10.2020 10:41:52</t>
  </si>
  <si>
    <t>Реализация товаров и услуг УТ000030161 от 22.10.2020 10:42:59</t>
  </si>
  <si>
    <t>Реализация товаров и услуг УТ000028903 от 01.10.2020 11:08:13</t>
  </si>
  <si>
    <t>Реализация товаров и услуг УТ000029687 от 16.10.2020 10:38:24</t>
  </si>
  <si>
    <t>Реализация товаров и услуг УТ000029690 от 16.10.2020 12:02:21</t>
  </si>
  <si>
    <t>Реализация товаров и услуг УТ000030428 от 27.10.2020 13:03:03</t>
  </si>
  <si>
    <t>Реализация товаров и услуг УТ000029087 от 06.10.2020 10:20:39</t>
  </si>
  <si>
    <t>Реализация товаров и услуг УТ000029088 от 06.10.2020 10:22:12</t>
  </si>
  <si>
    <t>Реализация товаров и услуг УТ000029094 от 06.10.2020 17:45:21</t>
  </si>
  <si>
    <t>Реализация товаров и услуг УТ000030387 от 26.10.2020 19:00:41</t>
  </si>
  <si>
    <t>Реализация товаров и услуг УТ000030388 от 26.10.2020 19:06:58</t>
  </si>
  <si>
    <t>Реализация товаров и услуг УТ000030393 от 26.10.2020 19:14:34</t>
  </si>
  <si>
    <t>Реализация товаров и услуг УТ000030394 от 26.10.2020 19:20:24</t>
  </si>
  <si>
    <t>Реализация товаров и услуг УТ000030395 от 26.10.2020 19:21:56</t>
  </si>
  <si>
    <t>Реализация товаров и услуг УТ000030426 от 27.10.2020 13:09:23</t>
  </si>
  <si>
    <t>Реализация товаров и услуг УТ000030427 от 27.10.2020 13:10:04</t>
  </si>
  <si>
    <t>Реализация товаров и услуг УТ000029117 от 08.10.2020 11:40:19</t>
  </si>
  <si>
    <t>Реализация товаров и услуг УТ000029118 от 08.10.2020 11:53:02</t>
  </si>
  <si>
    <t>Реализация товаров и услуг УТ000029432 от 12.10.2020 13:03:08</t>
  </si>
  <si>
    <t>Реализация товаров и услуг УТ000029430 от 12.10.2020 13:04:07</t>
  </si>
  <si>
    <t>Реализация товаров и услуг УТ000030170 от 22.10.2020 15:16:36</t>
  </si>
  <si>
    <t>Реализация товаров и услуг УТ000030171 от 22.10.2020 15:22:09</t>
  </si>
  <si>
    <t>Реализация товаров и услуг УТ000030224 от 23.10.2020 13:00:35</t>
  </si>
  <si>
    <t>Реализация товаров и услуг УТ000030225 от 23.10.2020 13:01:21</t>
  </si>
  <si>
    <t>Реализация товаров и услуг УТ000030380 от 26.10.2020 12:00:38</t>
  </si>
  <si>
    <t>Реализация товаров и услуг УТ000028929 от 02.10.2020 16:29:06</t>
  </si>
  <si>
    <t>Реализация товаров и услуг УТ000028931 от 02.10.2020 16:30:54</t>
  </si>
  <si>
    <t>Реализация товаров и услуг УТ000028932 от 02.10.2020 16:33:40</t>
  </si>
  <si>
    <t>Реализация товаров и услуг УТ000028933 от 02.10.2020 16:34:22</t>
  </si>
  <si>
    <t>Реализация товаров и услуг УТ000028934 от 02.10.2020 16:35:06</t>
  </si>
  <si>
    <t>Реализация товаров и услуг УТ000028930 от 02.10.2020 16:44:12</t>
  </si>
  <si>
    <t>Реализация товаров и услуг УТ000029070 от 05.10.2020 12:22:07</t>
  </si>
  <si>
    <t>Реализация товаров и услуг УТ000029091 от 06.10.2020 11:02:16</t>
  </si>
  <si>
    <t>Реализация товаров и услуг УТ000029092 от 06.10.2020 11:05:52</t>
  </si>
  <si>
    <t>Реализация товаров и услуг УТ000029570 от 14.10.2020 12:17:51</t>
  </si>
  <si>
    <t>Реализация товаров и услуг УТ000029571 от 14.10.2020 12:19:22</t>
  </si>
  <si>
    <t>Реализация товаров и услуг УТ000029867 от 19.10.2020 12:57:49</t>
  </si>
  <si>
    <t>Реализация товаров и услуг УТ000029868 от 19.10.2020 12:59:19</t>
  </si>
  <si>
    <t>Реализация товаров и услуг УТ000029869 от 19.10.2020 13:00:21</t>
  </si>
  <si>
    <t>Реализация товаров и услуг УТ000030222 от 23.10.2020 10:46:21</t>
  </si>
  <si>
    <t>Реализация товаров и услуг УТ000030231 от 23.10.2020 12:23:51</t>
  </si>
  <si>
    <t>Реализация товаров и услуг УТ000030232 от 23.10.2020 12:24:57</t>
  </si>
  <si>
    <t>Реализация товаров и услуг УТ000030233 от 23.10.2020 12:26:25</t>
  </si>
  <si>
    <t>Реализация товаров и услуг УТ000029861 от 19.10.2020 10:54:33</t>
  </si>
  <si>
    <t>Реализация товаров и услуг УТ000029108 от 07.10.2020 21:43:26</t>
  </si>
  <si>
    <t>Реализация товаров и услуг УТ000030538 от 29.10.2020 13:02:47</t>
  </si>
  <si>
    <t>Реализация товаров и услуг УТ000030539 от 29.10.2020 13:04:09</t>
  </si>
  <si>
    <t>Реализация товаров и услуг УТ000030540 от 29.10.2020 13:05:15</t>
  </si>
  <si>
    <t>ТОО CARC Sport</t>
  </si>
  <si>
    <t>Реализация товаров и услуг УТ000029635 от 15.10.2020 9:44:11</t>
  </si>
  <si>
    <t>ТОО DSL PARTNERS</t>
  </si>
  <si>
    <t>Реализация товаров и услуг УТ000028911 от 01.10.2020 13:25:47</t>
  </si>
  <si>
    <t>Реализация товаров и услуг УТ000030533 от 29.10.2020 12:06:52</t>
  </si>
  <si>
    <t>Реализация товаров и услуг УТ000030534 от 29.10.2020 12:10:04</t>
  </si>
  <si>
    <t>Торговый дом ЦУМ ОАО</t>
  </si>
  <si>
    <t>Реализация товаров и услуг УТ000029078 от 05.10.2020 15:11:36</t>
  </si>
  <si>
    <t>Реализация товаров и услуг УТ000029584 от 14.10.2020 17:47:17</t>
  </si>
  <si>
    <t>Реализация товаров и услуг УТ000029585 от 14.10.2020 17:49:12</t>
  </si>
  <si>
    <t>Реализация товаров и услуг УТ000029586 от 14.10.2020 17:50:54</t>
  </si>
  <si>
    <t>Реализация товаров и услуг УТ000029587 от 14.10.2020 17:52:58</t>
  </si>
  <si>
    <t>Реализация товаров и услуг УТ000030245 от 23.10.2020 16:46:09</t>
  </si>
  <si>
    <t>Реализация товаров и услуг УТ000030439 от 27.10.2020 18:40:35</t>
  </si>
  <si>
    <t>Реализация товаров и услуг УТ000030440 от 27.10.2020 18:42:25</t>
  </si>
  <si>
    <t>Реализация товаров и услуг УТ000030441 от 27.10.2020 18:44:28</t>
  </si>
  <si>
    <t>Реализация товаров и услуг УТ000028916 от 02.10.2020 12:23:17</t>
  </si>
  <si>
    <t>Реализация товаров и услуг УТ000028917 от 02.10.2020 14:40:08</t>
  </si>
  <si>
    <t>Реализация товаров и услуг УТ000029428 от 12.10.2020 11:04:59</t>
  </si>
  <si>
    <t>Реализация товаров и услуг УТ000029429 от 12.10.2020 11:08:16</t>
  </si>
  <si>
    <t>Реализация товаров и услуг УТ000030379 от 26.10.2020 15:33:07</t>
  </si>
  <si>
    <t>Реализация товаров и услуг УТ000030429 от 27.10.2020 13:03:39</t>
  </si>
  <si>
    <t>Реализация товаров и услуг УТ000028908 от 01.10.2020 12:01:00</t>
  </si>
  <si>
    <t>Реализация товаров и услуг УТ000028909 от 01.10.2020 12:01:39</t>
  </si>
  <si>
    <t>Реализация товаров и услуг УТ000029441 от 12.10.2020 12:26:25</t>
  </si>
  <si>
    <t>Реализация товаров и услуг УТ000029693 от 16.10.2020 13:17:34</t>
  </si>
  <si>
    <t>Реализация товаров и услуг УТ000029694 от 16.10.2020 13:19:18</t>
  </si>
  <si>
    <t>Реализация товаров и услуг УТ000029695 от 16.10.2020 13:20:13</t>
  </si>
  <si>
    <t>Реализация товаров и услуг УТ000030223 от 23.10.2020 10:48:49</t>
  </si>
  <si>
    <t>Реализация товаров и услуг УТ000030234 от 23.10.2020 12:34:10</t>
  </si>
  <si>
    <t>Центральный универмаг ООО</t>
  </si>
  <si>
    <t>Реализация товаров и услуг УТ000028923 от 02.10.2020 14:41:55</t>
  </si>
  <si>
    <t>Реализация товаров и услуг УТ000028924 от 02.10.2020 14:43:56</t>
  </si>
  <si>
    <t>Реализация товаров и услуг УТ000030479 от 28.10.2020 11:42:06</t>
  </si>
  <si>
    <t>Документ продажи</t>
  </si>
  <si>
    <t>Количество</t>
  </si>
  <si>
    <t>Реализация товаров и услуг УТ000031238 от 11.11.2020 9:15:04</t>
  </si>
  <si>
    <t>Реализация товаров и услуг УТ000031663 от 20.11.2020 10:20:18</t>
  </si>
  <si>
    <t>Реализация товаров и услуг УТ000030854 от 02.11.2020 13:40:20</t>
  </si>
  <si>
    <t>Реализация товаров и услуг УТ000030855 от 02.11.2020 13:41:00</t>
  </si>
  <si>
    <t>Реализация товаров и услуг УТ000031927 от 26.11.2020 18:35:12</t>
  </si>
  <si>
    <t>Реализация товаров и услуг УТ000030958 от 04.11.2020 10:56:46</t>
  </si>
  <si>
    <t>Реализация товаров и услуг УТ000031328 от 13.11.2020 10:16:38</t>
  </si>
  <si>
    <t>Реализация товаров и услуг УТ000031329 от 13.11.2020 10:23:33</t>
  </si>
  <si>
    <t>Реализация товаров и услуг УТ000031477 от 17.11.2020 10:31:22</t>
  </si>
  <si>
    <t>Реализация товаров и услуг УТ000030905 от 03.11.2020 17:33:54</t>
  </si>
  <si>
    <t>Реализация товаров и услуг УТ000031478 от 17.11.2020 10:33:25</t>
  </si>
  <si>
    <t>Реализация товаров и услуг УТ000031863 от 25.11.2020 11:53:40</t>
  </si>
  <si>
    <t>Реализация товаров и услуг УТ000031864 от 25.11.2020 11:55:09</t>
  </si>
  <si>
    <t>Реализация товаров и услуг УТ000031865 от 25.11.2020 11:55:59</t>
  </si>
  <si>
    <t>Реализация товаров и услуг УТ000019970 от 17.07.2020 19:55:24</t>
  </si>
  <si>
    <t>Реализация товаров и услуг УТ000020204 от 29.07.2020 19:08:35</t>
  </si>
  <si>
    <t>Реализация товаров и услуг УТ000031041 от 06.11.2020 16:03:41</t>
  </si>
  <si>
    <t>Реализация товаров и услуг УТ000031209 от 10.11.2020 17:53:07</t>
  </si>
  <si>
    <t>Отчет комиссионера о продажах УТ000000395 от 25.11.2020 12:23:08</t>
  </si>
  <si>
    <t>Отчет комиссионера о продажах УТ000000396 от 25.11.2020 12:24:23</t>
  </si>
  <si>
    <t>Отчет комиссионера о продажах УТ000000397 от 25.11.2020 12:25:28</t>
  </si>
  <si>
    <t>Отчет комиссионера о продажах УТ000000401 от 25.11.2020 12:33:42</t>
  </si>
  <si>
    <t>Отчет комиссионера о продажах УТ000000402 от 25.11.2020 12:34:46</t>
  </si>
  <si>
    <t>Отчет комиссионера о продажах УТ000000403 от 25.11.2020 12:36:11</t>
  </si>
  <si>
    <t>Отчет комиссионера о продажах УТ000000406 от 25.11.2020 12:45:31</t>
  </si>
  <si>
    <t>Отчет комиссионера о продажах УТ000000407 от 25.11.2020 12:58:36</t>
  </si>
  <si>
    <t>Отчет комиссионера о продажах УТ000000408 от 25.11.2020 12:59:31</t>
  </si>
  <si>
    <t>Отчет комиссионера о продажах УТ000000409 от 25.11.2020 13:01:58</t>
  </si>
  <si>
    <t>Отчет комиссионера о продажах УТ000000412 от 25.11.2020 13:05:31</t>
  </si>
  <si>
    <t>Отчет комиссионера о продажах УТ000000413 от 25.11.2020 13:07:42</t>
  </si>
  <si>
    <t>Отчет комиссионера о продажах УТ000000414 от 25.11.2020 13:13:45</t>
  </si>
  <si>
    <t>Отчет комиссионера о продажах УТ000000415 от 25.11.2020 13:20:39</t>
  </si>
  <si>
    <t>Реализация товаров и услуг УТ000031925 от 26.11.2020 13:14:11</t>
  </si>
  <si>
    <t>Отчет комиссионера о продажах УТ000000398 от 27.11.2020 11:00:00</t>
  </si>
  <si>
    <t>Отчет комиссионера о продажах УТ000000399 от 27.11.2020 11:00:00</t>
  </si>
  <si>
    <t>Отчет комиссионера о продажах УТ000000400 от 27.11.2020 11:00:00</t>
  </si>
  <si>
    <t>Отчет комиссионера о продажах УТ000000404 от 27.11.2020 11:00:00</t>
  </si>
  <si>
    <t>Отчет комиссионера о продажах УТ000000405 от 27.11.2020 11:00:00</t>
  </si>
  <si>
    <t>Отчет комиссионера о продажах УТ000000410 от 27.11.2020 11:00:00</t>
  </si>
  <si>
    <t>Отчет комиссионера о продажах УТ000000411 от 27.11.2020 11:00:00</t>
  </si>
  <si>
    <t>Отчет комиссионера о продажах УТ000000416 от 27.11.2020 11:00:00</t>
  </si>
  <si>
    <t>Отчет комиссионера о продажах УТ000000417 от 27.11.2020 11:00:00</t>
  </si>
  <si>
    <t>Отчет комиссионера о продажах УТ000000418 от 27.11.2020 11:00:00</t>
  </si>
  <si>
    <t>Отчет комиссионера о продажах УТ000000424 от 30.11.2020 12:23:52</t>
  </si>
  <si>
    <t>Отчет комиссионера о продажах УТ000000425 от 30.11.2020 12:24:59</t>
  </si>
  <si>
    <t>Отчет комиссионера о продажах УТ000000426 от 30.11.2020 12:26:36</t>
  </si>
  <si>
    <t>Отчет комиссионера о продажах УТ000000427 от 30.11.2020 15:38:56</t>
  </si>
  <si>
    <t>Отчет комиссионера о продажах УТ000000428 от 30.11.2020 15:43:38</t>
  </si>
  <si>
    <t>Отчет комиссионера о продажах УТ000000429 от 30.11.2020 15:50:17</t>
  </si>
  <si>
    <t>Реализация товаров и услуг УТ000030992 от 05.11.2020 15:36:02</t>
  </si>
  <si>
    <t>Реализация товаров и услуг УТ000031914 от 26.11.2020 15:35:12</t>
  </si>
  <si>
    <t>Реализация товаров и услуг УТ000031915 от 26.11.2020 15:35:44</t>
  </si>
  <si>
    <t>Реализация товаров и услуг УТ000031975 от 27.11.2020 16:32:12</t>
  </si>
  <si>
    <t>Реализация товаров и услуг УТ000030956 от 04.11.2020 10:44:44</t>
  </si>
  <si>
    <t>Реализация товаров и услуг УТ000030957 от 04.11.2020 10:50:21</t>
  </si>
  <si>
    <t>Реализация товаров и услуг УТ000031239 от 11.11.2020 9:54:02</t>
  </si>
  <si>
    <t>Реализация товаров и услуг УТ000031242 от 11.11.2020 11:00:39</t>
  </si>
  <si>
    <t>Реализация товаров и услуг УТ000031589 от 19.11.2020 11:21:36</t>
  </si>
  <si>
    <t>Реализация товаров и услуг УТ000031862 от 25.11.2020 11:19:27</t>
  </si>
  <si>
    <t>Реализация товаров и услуг УТ000031916 от 26.11.2020 11:41:39</t>
  </si>
  <si>
    <t>Реализация товаров и услуг УТ000031481 от 17.11.2020 12:14:51</t>
  </si>
  <si>
    <t>Реализация товаров и услуг УТ000031805 от 24.11.2020 16:52:01</t>
  </si>
  <si>
    <t>Реализация товаров и услуг УТ000031806 от 24.11.2020 16:53:05</t>
  </si>
  <si>
    <t>Реализация товаров и услуг УТ000031338 от 13.11.2020 14:51:40</t>
  </si>
  <si>
    <t>Реализация товаров и услуг УТ000031154 от 09.11.2020 11:50:44</t>
  </si>
  <si>
    <t>Реализация товаров и услуг УТ000031819 от 24.11.2020 21:13:38</t>
  </si>
  <si>
    <t>Реализация товаров и услуг УТ000030900 от 03.11.2020 10:34:24</t>
  </si>
  <si>
    <t>Реализация товаров и услуг УТ000031859 от 25.11.2020 11:06:53</t>
  </si>
  <si>
    <t>ИП Желанкин Сергей Алексеевич</t>
  </si>
  <si>
    <t>Реализация товаров и услуг УТ000031200 от 10.11.2020 11:50:57</t>
  </si>
  <si>
    <t>ИП Исхакова Татьяна Алексеевна</t>
  </si>
  <si>
    <t>Реализация товаров и услуг УТ000031800 от 24.11.2020 11:49:18</t>
  </si>
  <si>
    <t>Реализация товаров и услуг УТ000031866 от 25.11.2020 12:56:52</t>
  </si>
  <si>
    <t>Реализация товаров и услуг УТ000031867 от 25.11.2020 12:58:00</t>
  </si>
  <si>
    <t>Реализация товаров и услуг УТ000030993 от 05.11.2020 10:19:36</t>
  </si>
  <si>
    <t>ИП Козлова Елена Валерьевна</t>
  </si>
  <si>
    <t>Реализация товаров и услуг УТ000031201 от 10.11.2020 11:52:00</t>
  </si>
  <si>
    <t>Реализация товаров и услуг УТ000031486 от 17.11.2020 13:40:43</t>
  </si>
  <si>
    <t>ИП Курбанова Л.А.</t>
  </si>
  <si>
    <t>Реализация товаров и услуг УТ000031543 от 18.11.2020 12:21:18</t>
  </si>
  <si>
    <t>Реализация товаров и услуг УТ000031035 от 06.11.2020 9:03:42</t>
  </si>
  <si>
    <t>Реализация товаров и услуг УТ000030994 от 05.11.2020 10:20:27</t>
  </si>
  <si>
    <t>Реализация товаров и услуг УТ000031286 от 12.11.2020 10:51:19</t>
  </si>
  <si>
    <t>Реализация товаров и услуг УТ000031287 от 12.11.2020 10:53:03</t>
  </si>
  <si>
    <t>Реализация товаров и услуг УТ000031482 от 17.11.2020 12:20:54</t>
  </si>
  <si>
    <t>Реализация товаров и услуг УТ000031861 от 25.11.2020 11:09:10</t>
  </si>
  <si>
    <t>Реализация товаров и услуг УТ000031922 от 26.11.2020 12:35:16</t>
  </si>
  <si>
    <t>Реализация товаров и услуг УТ000031967 от 27.11.2020 10:19:20</t>
  </si>
  <si>
    <t>Реализация товаров и услуг УТ000031203 от 10.11.2020 11:56:40</t>
  </si>
  <si>
    <t>Реализация товаров и услуг УТ000031479 от 17.11.2020 10:38:42</t>
  </si>
  <si>
    <t>Реализация товаров и услуг УТ000031860 от 25.11.2020 11:08:12</t>
  </si>
  <si>
    <t>ИП Новоселова Полина Викторовна</t>
  </si>
  <si>
    <t>Реализация товаров и услуг УТ000031970 от 27.11.2020 12:19:50</t>
  </si>
  <si>
    <t>ИП Осипов Тарас Евгеньевич</t>
  </si>
  <si>
    <t>Реализация товаров и услуг УТ000030989 от 05.11.2020 9:30:16</t>
  </si>
  <si>
    <t>Реализация товаров и услуг УТ000030990 от 05.11.2020 9:31:46</t>
  </si>
  <si>
    <t>Реализация товаров и услуг УТ000032149 от 30.11.2020 13:37:02</t>
  </si>
  <si>
    <t>Реализация товаров и услуг УТ000031332 от 13.11.2020 10:30:44</t>
  </si>
  <si>
    <t>Реализация товаров и услуг УТ000031483 от 17.11.2020 12:22:19</t>
  </si>
  <si>
    <t>Реализация товаров и услуг УТ000031485 от 17.11.2020 12:23:12</t>
  </si>
  <si>
    <t xml:space="preserve">ИП Сайпов Дайтбек Магомедхабибович </t>
  </si>
  <si>
    <t>Реализация товаров и услуг УТ000031972 от 27.11.2020 14:20:12</t>
  </si>
  <si>
    <t>ИП Скрыль Наталья Олеговна</t>
  </si>
  <si>
    <t>Реализация товаров и услуг УТ000031202 от 10.11.2020 11:52:47</t>
  </si>
  <si>
    <t>Реализация товаров и услуг УТ000017833 от 02.07.2020 16:59:26</t>
  </si>
  <si>
    <t>Реализация товаров и услуг УТ000017836 от 02.07.2020 17:59:58</t>
  </si>
  <si>
    <t>Реализация товаров и услуг УТ000031333 от 13.11.2020 12:13:16</t>
  </si>
  <si>
    <t>Реализация товаров и услуг УТ000031335 от 13.11.2020 12:15:23</t>
  </si>
  <si>
    <t>Реализация товаров и услуг УТ000031334 от 13.11.2020 12:28:59</t>
  </si>
  <si>
    <t>Кватро ООО</t>
  </si>
  <si>
    <t>Реализация товаров и услуг УТ000031664 от 20.11.2020 10:49:31</t>
  </si>
  <si>
    <t>Реализация товаров и услуг УТ000031665 от 20.11.2020 10:50:45</t>
  </si>
  <si>
    <t>Реализация товаров и услуг УТ000031002 от 05.11.2020 16:39:23</t>
  </si>
  <si>
    <t>Реализация товаров и услуг УТ000031194 от 10.11.2020 11:33:22</t>
  </si>
  <si>
    <t>Реализация товаров и услуг УТ000031195 от 10.11.2020 11:39:09</t>
  </si>
  <si>
    <t>Реализация товаров и услуг УТ000031196 от 10.11.2020 11:42:45</t>
  </si>
  <si>
    <t>Реализация товаров и услуг УТ000031484 от 17.11.2020 12:28:01</t>
  </si>
  <si>
    <t>Реализация товаров и услуг УТ000032158 от 30.11.2020 16:52:35</t>
  </si>
  <si>
    <t>Реализация товаров и услуг УТ000032159 от 30.11.2020 16:54:08</t>
  </si>
  <si>
    <t>Реализация товаров и услуг УТ000032160 от 30.11.2020 16:54:56</t>
  </si>
  <si>
    <t>Реализация товаров и услуг УТ000032161 от 30.11.2020 16:55:25</t>
  </si>
  <si>
    <t>Реализация товаров и услуг УТ000031600 от 19.11.2020 15:56:30</t>
  </si>
  <si>
    <t>Реализация товаров и услуг УТ000031601 от 19.11.2020 16:11:14</t>
  </si>
  <si>
    <t>Реализация товаров и услуг УТ000031036 от 06.11.2020 11:13:31</t>
  </si>
  <si>
    <t>Реализация товаров и услуг УТ000031037 от 06.11.2020 11:24:18</t>
  </si>
  <si>
    <t>Реализация товаров и услуг УТ000031817 от 24.11.2020 21:07:34</t>
  </si>
  <si>
    <t>Реализация товаров и услуг УТ000031818 от 24.11.2020 21:08:50</t>
  </si>
  <si>
    <t>Реализация товаров и услуг УТ000031760 от 23.11.2020 12:26:14</t>
  </si>
  <si>
    <t>Реализация товаров и услуг УТ000031924 от 26.11.2020 13:08:25</t>
  </si>
  <si>
    <t>Реализация товаров и услуг УТ000031923 от 26.11.2020 13:20:24</t>
  </si>
  <si>
    <t xml:space="preserve">ООО "Специализированный Агент ФСК" </t>
  </si>
  <si>
    <t>Реализация товаров и услуг УТ000031759 от 23.11.2020 11:23:20</t>
  </si>
  <si>
    <t>Реализация товаров и услуг УТ000031157 от 09.11.2020 12:50:15</t>
  </si>
  <si>
    <t>Отчет комиссионера о продажах УТ000000389 от 24.11.2020 13:21:54</t>
  </si>
  <si>
    <t>Отчет комиссионера о продажах УТ000000390 от 24.11.2020 13:22:48</t>
  </si>
  <si>
    <t>Отчет комиссионера о продажах УТ000000394 от 24.11.2020 14:43:15</t>
  </si>
  <si>
    <t>Отчет комиссионера о продажах УТ000000391 от 24.11.2020 15:06:18</t>
  </si>
  <si>
    <t>Отчет комиссионера о продажах УТ000000392 от 24.11.2020 15:06:43</t>
  </si>
  <si>
    <t>Отчет комиссионера о продажах УТ000000393 от 24.11.2020 15:06:54</t>
  </si>
  <si>
    <t>Реализация товаров и услуг УТ000031038 от 06.11.2020 12:49:03</t>
  </si>
  <si>
    <t>Реализация товаров и услуг УТ000031039 от 06.11.2020 12:49:38</t>
  </si>
  <si>
    <t>Реализация товаров и услуг УТ000031240 от 11.11.2020 10:23:48</t>
  </si>
  <si>
    <t>Реализация товаров и услуг УТ000031761 от 23.11.2020 15:27:28</t>
  </si>
  <si>
    <t>Реализация товаров и услуг УТ000031762 от 23.11.2020 15:27:44</t>
  </si>
  <si>
    <t>Реализация товаров и услуг УТ000031763 от 23.11.2020 15:28:03</t>
  </si>
  <si>
    <t>Реализация товаров и услуг УТ000031764 от 23.11.2020 15:28:19</t>
  </si>
  <si>
    <t>Реализация товаров и услуг УТ000031913 от 26.11.2020 11:37:54</t>
  </si>
  <si>
    <t>Реализация товаров и услуг УТ000031594 от 19.11.2020 11:57:15</t>
  </si>
  <si>
    <t>Реализация товаров и услуг УТ000031591 от 19.11.2020 15:58:13</t>
  </si>
  <si>
    <t>Реализация товаров и услуг УТ000031592 от 19.11.2020 16:04:44</t>
  </si>
  <si>
    <t>Реализация товаров и услуг УТ000031595 от 19.11.2020 16:45:48</t>
  </si>
  <si>
    <t>Реализация товаров и услуг УТ000030851 от 02.11.2020 10:43:01</t>
  </si>
  <si>
    <t>Реализация товаров и услуг УТ000030852 от 02.11.2020 10:44:18</t>
  </si>
  <si>
    <t>Реализация товаров и услуг УТ000030853 от 02.11.2020 10:45:38</t>
  </si>
  <si>
    <t>Реализация товаров и услуг УТ000031150 от 09.11.2020 11:42:19</t>
  </si>
  <si>
    <t>Реализация товаров и услуг УТ000031151 от 09.11.2020 11:43:29</t>
  </si>
  <si>
    <t>Реализация товаров и услуг УТ000031152 от 09.11.2020 11:44:24</t>
  </si>
  <si>
    <t>Реализация товаров и услуг УТ000031153 от 09.11.2020 11:46:08</t>
  </si>
  <si>
    <t>Реализация товаров и услуг УТ000031906 от 26.11.2020 10:51:48</t>
  </si>
  <si>
    <t>Реализация товаров и услуг УТ000031907 от 26.11.2020 10:54:16</t>
  </si>
  <si>
    <t>Реализация товаров и услуг УТ000031908 от 26.11.2020 10:55:20</t>
  </si>
  <si>
    <t>Реализация товаров и услуг УТ000031909 от 26.11.2020 10:56:14</t>
  </si>
  <si>
    <t>Реализация товаров и услуг УТ000031910 от 26.11.2020 10:57:22</t>
  </si>
  <si>
    <t>Реализация товаров и услуг УТ000031148 от 09.11.2020 10:48:30</t>
  </si>
  <si>
    <t>Реализация товаров и услуг УТ000031969 от 27.11.2020 11:37:18</t>
  </si>
  <si>
    <t>Реализация товаров и услуг УТ000031917 от 26.11.2020 12:05:48</t>
  </si>
  <si>
    <t>Реализация товаров и услуг УТ000031206 от 10.11.2020 13:53:43</t>
  </si>
  <si>
    <t>Реализация товаров и услуг УТ000031330 от 13.11.2020 10:29:14</t>
  </si>
  <si>
    <t>Реализация товаров и услуг УТ000031331 от 13.11.2020 10:29:50</t>
  </si>
  <si>
    <t>havaianas</t>
  </si>
  <si>
    <t>Реализация товаров и услуг УТ000032537 от 04.12.2020 17:43:57</t>
  </si>
  <si>
    <t>БРЕНД АУТЛЕТ ООО</t>
  </si>
  <si>
    <t>Реализация товаров и услуг УТ000034671 от 28.12.2020 14:10:41</t>
  </si>
  <si>
    <t>Реализация товаров и услуг УТ000034675 от 28.12.2020 14:25:06</t>
  </si>
  <si>
    <t>Реализация товаров и услуг УТ000033231 от 14.12.2020 14:17:23</t>
  </si>
  <si>
    <t>Реализация товаров и услуг УТ000033232 от 14.12.2020 14:18:49</t>
  </si>
  <si>
    <t>Реализация товаров и услуг УТ000032427 от 03.12.2020 11:09:10</t>
  </si>
  <si>
    <t>Реализация товаров и услуг УТ000032801 от 08.12.2020 12:28:08</t>
  </si>
  <si>
    <t>Реализация товаров и услуг УТ000033027 от 11.12.2020 13:43:07</t>
  </si>
  <si>
    <t>Реализация товаров и услуг УТ000032255 от 01.12.2020 12:46:21</t>
  </si>
  <si>
    <t>Реализация товаров и услуг УТ000033018 от 11.12.2020 11:19:21</t>
  </si>
  <si>
    <t>Реализация товаров и услуг УТ000033019 от 11.12.2020 11:20:56</t>
  </si>
  <si>
    <t>Отчет комиссионера о продажах УТ000000441 от 10.12.2020 11:26:12</t>
  </si>
  <si>
    <t>Отчет комиссионера о продажах УТ000000442 от 10.12.2020 11:27:36</t>
  </si>
  <si>
    <t>Отчет комиссионера о продажах УТ000000443 от 10.12.2020 11:29:07</t>
  </si>
  <si>
    <t>Отчет комиссионера о продажах УТ000000444 от 10.12.2020 11:31:22</t>
  </si>
  <si>
    <t>Отчет комиссионера о продажах УТ000000445 от 10.12.2020 11:33:05</t>
  </si>
  <si>
    <t>Отчет комиссионера о продажах УТ000000446 от 10.12.2020 11:34:46</t>
  </si>
  <si>
    <t>Реализация товаров и услуг УТ000033242 от 14.12.2020 19:03:30</t>
  </si>
  <si>
    <t>Отчет комиссионера о продажах УТ000000458 от 23.12.2020 17:34:53</t>
  </si>
  <si>
    <t>Отчет комиссионера о продажах УТ000000459 от 23.12.2020 17:36:38</t>
  </si>
  <si>
    <t>Отчет комиссионера о продажах УТ000000460 от 23.12.2020 17:40:42</t>
  </si>
  <si>
    <t>Отчет комиссионера о продажах УТ000000461 от 23.12.2020 17:44:53</t>
  </si>
  <si>
    <t>Отчет комиссионера о продажах УТ000000462 от 23.12.2020 17:46:20</t>
  </si>
  <si>
    <t>Отчет комиссионера о продажах УТ000000463 от 23.12.2020 17:49:13</t>
  </si>
  <si>
    <t>Отчет комиссионера о продажах УТ000000464 от 23.12.2020 17:52:09</t>
  </si>
  <si>
    <t>Отчет комиссионера о продажах УТ000000465 от 23.12.2020 17:55:00</t>
  </si>
  <si>
    <t>Отчет комиссионера о продажах УТ000000466 от 23.12.2020 17:56:09</t>
  </si>
  <si>
    <t>Отчет комиссионера о продажах УТ000000467 от 23.12.2020 17:59:17</t>
  </si>
  <si>
    <t>Отчет комиссионера о продажах УТ000000468 от 23.12.2020 18:01:01</t>
  </si>
  <si>
    <t>Отчет комиссионера о продажах УТ000000469 от 23.12.2020 18:02:10</t>
  </si>
  <si>
    <t>Отчет комиссионера о продажах УТ000000482 от 29.12.2020 11:25:04</t>
  </si>
  <si>
    <t>Отчет комиссионера о продажах УТ000000483 от 29.12.2020 11:26:20</t>
  </si>
  <si>
    <t>Отчет комиссионера о продажах УТ000000484 от 29.12.2020 11:27:37</t>
  </si>
  <si>
    <t>Отчет комиссионера о продажах УТ000000485 от 29.12.2020 11:28:55</t>
  </si>
  <si>
    <t>Отчет комиссионера о продажах УТ000000486 от 29.12.2020 11:30:04</t>
  </si>
  <si>
    <t>Отчет комиссионера о продажах УТ000000487 от 29.12.2020 11:31:09</t>
  </si>
  <si>
    <t>ИннерВоркингс Рус ООО</t>
  </si>
  <si>
    <t>Реализация товаров и услуг УТ000032335 от 02.12.2020 11:44:10</t>
  </si>
  <si>
    <t>Реализация товаров и услуг УТ000032337 от 02.12.2020 11:48:50</t>
  </si>
  <si>
    <t>Реализация товаров и услуг УТ000034663 от 28.12.2020 11:44:50</t>
  </si>
  <si>
    <t>Реализация товаров и услуг УТ000032849 от 09.12.2020 15:53:13</t>
  </si>
  <si>
    <t>Реализация товаров и услуг УТ000032850 от 09.12.2020 16:04:56</t>
  </si>
  <si>
    <t>Реализация товаров и услуг УТ000032851 от 09.12.2020 16:05:39</t>
  </si>
  <si>
    <t>Реализация товаров и услуг УТ000032852 от 09.12.2020 16:07:52</t>
  </si>
  <si>
    <t>Реализация товаров и услуг УТ000032843 от 09.12.2020 11:05:27</t>
  </si>
  <si>
    <t>Реализация товаров и услуг УТ000032844 от 09.12.2020 11:07:37</t>
  </si>
  <si>
    <t>Реализация товаров и услуг УТ000032846 от 09.12.2020 11:12:25</t>
  </si>
  <si>
    <t>Реализация товаров и услуг УТ000034785 от 29.12.2020 12:23:17</t>
  </si>
  <si>
    <t>Реализация товаров и услуг УТ000032531 от 04.12.2020 9:35:48</t>
  </si>
  <si>
    <t>Реализация товаров и услуг УТ000032738 от 07.12.2020 11:48:00</t>
  </si>
  <si>
    <t>Реализация товаров и услуг УТ000032933 от 10.12.2020 10:08:16</t>
  </si>
  <si>
    <t>Реализация товаров и услуг УТ000033025 от 11.12.2020 12:36:11</t>
  </si>
  <si>
    <t>Реализация товаров и услуг УТ000033028 от 11.12.2020 17:04:10</t>
  </si>
  <si>
    <t>Реализация товаров и услуг УТ000034149 от 24.12.2020 12:29:48</t>
  </si>
  <si>
    <t>Реализация товаров и услуг УТ000033026 от 11.12.2020 12:50:45</t>
  </si>
  <si>
    <t>Реализация товаров и услуг УТ000033844 от 22.12.2020 13:12:36</t>
  </si>
  <si>
    <t>Реализация товаров и услуг УТ000033221 от 14.12.2020 12:50:23</t>
  </si>
  <si>
    <t>ИП Воронова Лилия Альфритовна</t>
  </si>
  <si>
    <t>Реализация товаров и услуг УТ000034917 от 30.12.2020 11:51:52</t>
  </si>
  <si>
    <t>Реализация товаров и услуг УТ000033218 от 14.12.2020 10:28:22</t>
  </si>
  <si>
    <t>Реализация товаров и услуг УТ000033022 от 11.12.2020 11:36:23</t>
  </si>
  <si>
    <t>Реализация товаров и услуг УТ000033023 от 11.12.2020 11:46:41</t>
  </si>
  <si>
    <t>Реализация товаров и услуг УТ000033024 от 11.12.2020 11:48:37</t>
  </si>
  <si>
    <t>Реализация товаров и услуг УТ000032931 от 10.12.2020 10:05:58</t>
  </si>
  <si>
    <t>Реализация товаров и услуг УТ000032932 от 10.12.2020 10:07:31</t>
  </si>
  <si>
    <t>Реализация товаров и услуг УТ000033230 от 14.12.2020 14:05:39</t>
  </si>
  <si>
    <t>Реализация товаров и услуг УТ000032861 от 09.12.2020 15:54:11</t>
  </si>
  <si>
    <t>Реализация товаров и услуг УТ000032845 от 09.12.2020 11:10:15</t>
  </si>
  <si>
    <t>Реализация товаров и услуг УТ000034050 от 23.12.2020 12:02:28</t>
  </si>
  <si>
    <t>Реализация товаров и услуг УТ000034221 от 25.12.2020 0:21:18</t>
  </si>
  <si>
    <t>Реализация товаров и услуг УТ000032253 от 01.12.2020 12:44:23</t>
  </si>
  <si>
    <t>Реализация товаров и услуг УТ000032426 от 03.12.2020 11:06:56</t>
  </si>
  <si>
    <t>Реализация товаров и услуг УТ000033224 от 14.12.2020 13:33:06</t>
  </si>
  <si>
    <t>Реализация товаров и услуг УТ000033225 от 14.12.2020 13:34:59</t>
  </si>
  <si>
    <t>Реализация товаров и услуг УТ000033226 от 14.12.2020 13:47:58</t>
  </si>
  <si>
    <t>Реализация товаров и услуг УТ000033228 от 14.12.2020 13:49:38</t>
  </si>
  <si>
    <t>Реализация товаров и услуг УТ000033229 от 14.12.2020 13:51:10</t>
  </si>
  <si>
    <t>Реализация товаров и услуг УТ000032848 от 09.12.2020 12:59:03</t>
  </si>
  <si>
    <t>Реализация товаров и услуг УТ000034146 от 24.12.2020 11:00:12</t>
  </si>
  <si>
    <t>Реализация товаров и услуг УТ000033222 от 14.12.2020 13:25:39</t>
  </si>
  <si>
    <t>Реализация товаров и услуг УТ000033223 от 14.12.2020 13:26:06</t>
  </si>
  <si>
    <t>Реализация товаров и услуг УТ000034154 от 24.12.2020 12:54:13</t>
  </si>
  <si>
    <t>Реализация товаров и услуг УТ000034155 от 24.12.2020 13:02:04</t>
  </si>
  <si>
    <t>Реализация товаров и услуг УТ000034148 от 24.12.2020 13:33:19</t>
  </si>
  <si>
    <t>Реализация товаров и услуг УТ000034153 от 24.12.2020 13:35:31</t>
  </si>
  <si>
    <t>Реализация товаров и услуг УТ000034151 от 24.12.2020 13:39:19</t>
  </si>
  <si>
    <t>Реализация товаров и услуг УТ000034150 от 24.12.2020 13:40:26</t>
  </si>
  <si>
    <t>Реализация товаров и услуг УТ000034147 от 24.12.2020 13:42:33</t>
  </si>
  <si>
    <t>Реализация товаров и услуг УТ000034152 от 24.12.2020 13:46:11</t>
  </si>
  <si>
    <t>Реализация товаров и услуг УТ000032547 от 04.12.2020 17:48:46</t>
  </si>
  <si>
    <t>Реализация товаров и услуг УТ000032549 от 04.12.2020 17:52:17</t>
  </si>
  <si>
    <t>Реализация товаров и услуг УТ000032802 от 08.12.2020 12:42:55</t>
  </si>
  <si>
    <t>Реализация товаров и услуг УТ000033521 от 18.12.2020 15:58:25</t>
  </si>
  <si>
    <t>Реализация товаров и услуг УТ000033522 от 18.12.2020 15:58:45</t>
  </si>
  <si>
    <t>Реализация товаров и услуг УТ000033523 от 18.12.2020 15:59:03</t>
  </si>
  <si>
    <t>Реализация товаров и услуг УТ000033524 от 18.12.2020 15:59:23</t>
  </si>
  <si>
    <t>Реализация товаров и услуг УТ000033525 от 18.12.2020 15:59:44</t>
  </si>
  <si>
    <t>Реализация товаров и услуг УТ000033526 от 18.12.2020 16:00:06</t>
  </si>
  <si>
    <t>Реализация товаров и услуг УТ000033852 от 21.12.2020 17:41:16</t>
  </si>
  <si>
    <t>Реализация товаров и услуг УТ000034683 от 28.12.2020 16:37:07</t>
  </si>
  <si>
    <t>Макалу ООО</t>
  </si>
  <si>
    <t>Реализация товаров и услуг УТ000032950 от 10.12.2020 15:13:25</t>
  </si>
  <si>
    <t>Реализация товаров и услуг УТ000034062 от 23.12.2020 17:17:35</t>
  </si>
  <si>
    <t>Реализация товаров и услуг УТ000032536 от 04.12.2020 11:28:24</t>
  </si>
  <si>
    <t>Реализация товаров и услуг УТ000032853 от 09.12.2020 13:36:49</t>
  </si>
  <si>
    <t>Реализация товаров и услуг УТ000032425 от 03.12.2020 10:57:52</t>
  </si>
  <si>
    <t>Реализация товаров и услуг УТ000032945 от 10.12.2020 14:44:10</t>
  </si>
  <si>
    <t>Реализация товаров и услуг УТ000032946 от 10.12.2020 14:53:39</t>
  </si>
  <si>
    <t>Реализация товаров и услуг УТ000034784 от 29.12.2020 11:27:34</t>
  </si>
  <si>
    <t>ПАО "ТД "Холдинг-Центр"</t>
  </si>
  <si>
    <t>Реализация товаров и услуг УТ000033235 от 14.12.2020 17:48:24</t>
  </si>
  <si>
    <t>Реализация товаров и услуг УТ000033309 от 15.12.2020 18:35:26</t>
  </si>
  <si>
    <t>Отчет комиссионера о продажах УТ000000470 от 24.12.2020 10:22:07</t>
  </si>
  <si>
    <t>Отчет комиссионера о продажах УТ000000471 от 24.12.2020 10:24:06</t>
  </si>
  <si>
    <t>Отчет комиссионера о продажах УТ000000472 от 24.12.2020 10:25:03</t>
  </si>
  <si>
    <t>Отчет комиссионера о продажах УТ000000473 от 24.12.2020 10:25:51</t>
  </si>
  <si>
    <t>Реализация товаров и услуг УТ000032535 от 04.12.2020 11:15:26</t>
  </si>
  <si>
    <t>Реализация товаров и услуг УТ000032935 от 10.12.2020 11:26:18</t>
  </si>
  <si>
    <t>Реализация товаров и услуг УТ000033015 от 11.12.2020 11:12:49</t>
  </si>
  <si>
    <t>Реализация товаров и услуг УТ000033016 от 11.12.2020 11:27:17</t>
  </si>
  <si>
    <t>Реализация товаров и услуг УТ000034668 от 28.12.2020 13:24:29</t>
  </si>
  <si>
    <t>Реализация товаров и услуг УТ000004807 от 23.03.2020 12:13:51</t>
  </si>
  <si>
    <t>Реализация товаров и услуг УТ000032955 от 10.12.2020 16:55:20</t>
  </si>
  <si>
    <t>Реализация товаров и услуг УТ000033020 от 11.12.2020 11:57:41</t>
  </si>
  <si>
    <t>Реализация товаров и услуг УТ000033021 от 11.12.2020 11:58:26</t>
  </si>
  <si>
    <t>Реализация товаров и услуг УТ000033851 от 21.12.2020 16:53:44</t>
  </si>
  <si>
    <t>Секундочку-Урал ООО</t>
  </si>
  <si>
    <t>Реализация товаров и услуг УТ000033014 от 11.12.2020 10:39:03</t>
  </si>
  <si>
    <t>Реализация товаров и услуг УТ000034344 от 25.12.2020 12:10:06</t>
  </si>
  <si>
    <t>Реализация товаров и услуг УТ000034931 от 30.12.2020 16:34:32</t>
  </si>
  <si>
    <t>Реализация товаров и услуг УТ000032428 от 03.12.2020 11:33:26</t>
  </si>
  <si>
    <t>Реализация товаров и услуг УТ000032469 от 03.12.2020 13:39:03</t>
  </si>
  <si>
    <t>Реализация товаров и услуг УТ000032740 от 07.12.2020 12:18:29</t>
  </si>
  <si>
    <t>Реализация товаров и услуг УТ000032739 от 07.12.2020 12:29:37</t>
  </si>
  <si>
    <t>Реализация товаров и услуг УТ000034672 от 28.12.2020 14:07:33</t>
  </si>
  <si>
    <t>Реализация товаров и услуг УТ000034673 от 28.12.2020 14:08:32</t>
  </si>
  <si>
    <t>Реализация товаров и услуг УТ000034674 от 28.12.2020 14:09:36</t>
  </si>
  <si>
    <t>Реализация товаров и услуг УТ000032737 от 07.12.2020 11:45:57</t>
  </si>
  <si>
    <t>Реализация товаров и услуг УТ000033729 от 21.12.2020 16:06:24</t>
  </si>
  <si>
    <t>Реализация товаров и услуг УТ000033730 от 21.12.2020 16:24:42</t>
  </si>
  <si>
    <t>ТОО РИТЕЙЛ СТОРИ</t>
  </si>
  <si>
    <t>Реализация товаров и услуг УТ000033227 от 14.12.2020 13:47:18</t>
  </si>
  <si>
    <t>Реализация товаров и услуг УТ000032936 от 10.12.2020 12:01:48</t>
  </si>
  <si>
    <t>Реализация товаров и услуг УТ000032937 от 10.12.2020 12:03:41</t>
  </si>
  <si>
    <t>Реализация товаров и услуг УТ000032938 от 10.12.2020 12:07:37</t>
  </si>
  <si>
    <t>Реализация товаров и услуг УТ000032939 от 10.12.2020 12:08:07</t>
  </si>
  <si>
    <t>Реализация товаров и услуг УТ000032940 от 10.12.2020 12:12:35</t>
  </si>
  <si>
    <t>Реализация товаров и услуг УТ000032941 от 10.12.2020 12:14:11</t>
  </si>
  <si>
    <t>Реализация товаров и услуг УТ000032942 от 10.12.2020 12:15:26</t>
  </si>
  <si>
    <t>Реализация товаров и услуг УТ000032943 от 10.12.2020 12:24:17</t>
  </si>
  <si>
    <t>Реализация товаров и услуг УТ000032254 от 01.12.2020 12:45:41</t>
  </si>
  <si>
    <t>Реализация товаров и услуг УТ000034894 от 30.12.2020 9:57:35</t>
  </si>
  <si>
    <t>Реализация товаров и услуг УТ000034911 от 30.12.2020 10:58:49</t>
  </si>
  <si>
    <t>Реализация товаров и услуг УТ000034910 от 30.12.2020 15:37:34</t>
  </si>
  <si>
    <t>Реализация товаров и услуг УТ000032336 от 02.12.2020 11:44:19</t>
  </si>
  <si>
    <t>ЭКИПЦЕНТР ООО</t>
  </si>
  <si>
    <t>Реализация товаров и услуг УТ000032736 от 07.12.2020 11:12:51</t>
  </si>
  <si>
    <t>Комментарии</t>
  </si>
  <si>
    <t>да</t>
  </si>
  <si>
    <t>Наименование клиента</t>
  </si>
  <si>
    <t>Юр лицо</t>
  </si>
  <si>
    <t>Название магазина</t>
  </si>
  <si>
    <t>Количество магазинов</t>
  </si>
  <si>
    <t xml:space="preserve">Absolut Tver    </t>
  </si>
  <si>
    <t>AliExpress Russia</t>
  </si>
  <si>
    <t>ООО «Алибаба.ком (РУ)»</t>
  </si>
  <si>
    <t>AllKeds</t>
  </si>
  <si>
    <t>Allkeds</t>
  </si>
  <si>
    <t xml:space="preserve">Batton, Cherkessk  </t>
  </si>
  <si>
    <t>Belief Moscow</t>
  </si>
  <si>
    <t>BoardShop 1 Stavropol</t>
  </si>
  <si>
    <t>Boardshop #1</t>
  </si>
  <si>
    <t xml:space="preserve">Boots Omsk  </t>
  </si>
  <si>
    <t>Brads to go</t>
  </si>
  <si>
    <t>ИП Гончаров Андрей Михайлович</t>
  </si>
  <si>
    <t>Brandshop</t>
  </si>
  <si>
    <t>Brooklin Ufa</t>
  </si>
  <si>
    <t>ИП Кравченко Владимир Геннадиевич</t>
  </si>
  <si>
    <t>Brooklin</t>
  </si>
  <si>
    <t>BST Factory Kaliningrad</t>
  </si>
  <si>
    <t xml:space="preserve">buyx.ru  </t>
  </si>
  <si>
    <t xml:space="preserve">C.O.X Tyumen  </t>
  </si>
  <si>
    <t>California, Perm</t>
  </si>
  <si>
    <t>ИП Гилев Михаил Витальевич</t>
  </si>
  <si>
    <t xml:space="preserve">Campio Moscow  </t>
  </si>
  <si>
    <t xml:space="preserve">CASUAL shoes&amp;accessories PERM  </t>
  </si>
  <si>
    <t>Central Park</t>
  </si>
  <si>
    <t xml:space="preserve">DAZE ME Belgorod  </t>
  </si>
  <si>
    <t>ИП Новинская Татьяна Николаевна</t>
  </si>
  <si>
    <t>Destroy</t>
  </si>
  <si>
    <t xml:space="preserve">Dockers Tambov  </t>
  </si>
  <si>
    <t>FAB Store</t>
  </si>
  <si>
    <t>Fab store</t>
  </si>
  <si>
    <t xml:space="preserve">Familia  </t>
  </si>
  <si>
    <t xml:space="preserve">Fashion point N-Ch  </t>
  </si>
  <si>
    <t>ИП Исхакова Т.А.</t>
  </si>
  <si>
    <t>Fast Food Ryazan</t>
  </si>
  <si>
    <t>Fast Food</t>
  </si>
  <si>
    <t>Foot box</t>
  </si>
  <si>
    <t>Footbox + MINT</t>
  </si>
  <si>
    <t>For Kids Saratov</t>
  </si>
  <si>
    <t>ИП Пилюгина Юлия Юрьевна</t>
  </si>
  <si>
    <t xml:space="preserve">FRIDAY Perm  </t>
  </si>
  <si>
    <t xml:space="preserve">Jikon Krasnodar  </t>
  </si>
  <si>
    <t xml:space="preserve">Kartel bestia </t>
  </si>
  <si>
    <t>ИП Алемасова-Жижко Екатерина Викторовна</t>
  </si>
  <si>
    <t xml:space="preserve">Kenguru  </t>
  </si>
  <si>
    <t>Kickz4u</t>
  </si>
  <si>
    <t xml:space="preserve">Kixbox  </t>
  </si>
  <si>
    <t xml:space="preserve">KM 20  </t>
  </si>
  <si>
    <t xml:space="preserve">KupiVip  </t>
  </si>
  <si>
    <t>Lamoda</t>
  </si>
  <si>
    <t xml:space="preserve">Lestate  </t>
  </si>
  <si>
    <t>СПОРТ ПОИНТ ООО</t>
  </si>
  <si>
    <t xml:space="preserve">Levi Izchevsk   </t>
  </si>
  <si>
    <t>Maska Krasnoyarsk</t>
  </si>
  <si>
    <t>ИП Моор Андрей Александрович</t>
  </si>
  <si>
    <t xml:space="preserve">Maska  </t>
  </si>
  <si>
    <t xml:space="preserve">MINT Vladivostok  </t>
  </si>
  <si>
    <t xml:space="preserve">Mustang </t>
  </si>
  <si>
    <t>ИП Шпажников Александр Борисович</t>
  </si>
  <si>
    <t xml:space="preserve">NineLine  </t>
  </si>
  <si>
    <t>АРТ ПЛЮС ООО</t>
  </si>
  <si>
    <t xml:space="preserve">NSF Salelovsky Moscow  </t>
  </si>
  <si>
    <t>Offprice</t>
  </si>
  <si>
    <t xml:space="preserve">OTDEL STORE spb  </t>
  </si>
  <si>
    <t xml:space="preserve">Over Kill </t>
  </si>
  <si>
    <t>OZON</t>
  </si>
  <si>
    <t>PLAVATELNY RF Moscow</t>
  </si>
  <si>
    <t>Point</t>
  </si>
  <si>
    <t>ИП Швец Ольга Владимировна</t>
  </si>
  <si>
    <t xml:space="preserve">Point </t>
  </si>
  <si>
    <t xml:space="preserve">Proswim Moscow  </t>
  </si>
  <si>
    <t>ЭРГО СПОРТ ООО</t>
  </si>
  <si>
    <t>Rendez-Vous</t>
  </si>
  <si>
    <t xml:space="preserve">Shkaf Perm  </t>
  </si>
  <si>
    <t xml:space="preserve">Sneaker Archive Perm  </t>
  </si>
  <si>
    <t>ИП Тарасов Игорь Павлович</t>
  </si>
  <si>
    <t>Sneaker Head</t>
  </si>
  <si>
    <t>SneakerHead + Streetball</t>
  </si>
  <si>
    <t>Sneaker Store Kaliningrad</t>
  </si>
  <si>
    <t>Атлет ООО</t>
  </si>
  <si>
    <t>SneakerStore</t>
  </si>
  <si>
    <t xml:space="preserve">Sneaker Street </t>
  </si>
  <si>
    <t>ИП Неганов Дмитрий Витальевич</t>
  </si>
  <si>
    <t xml:space="preserve">Space, SPB  </t>
  </si>
  <si>
    <t>Sport point</t>
  </si>
  <si>
    <t>Sportmarket</t>
  </si>
  <si>
    <t xml:space="preserve">STEP Omsk  </t>
  </si>
  <si>
    <t xml:space="preserve">Stockmann  </t>
  </si>
  <si>
    <t>Street Beat</t>
  </si>
  <si>
    <t xml:space="preserve">Streetdivision Arkhangelsk  </t>
  </si>
  <si>
    <t>ИП Юдин Антон Сергеевич</t>
  </si>
  <si>
    <t xml:space="preserve">Super Step  </t>
  </si>
  <si>
    <t>The Sneaker  Tomsk</t>
  </si>
  <si>
    <t>To Be Hip</t>
  </si>
  <si>
    <t>Traektoria</t>
  </si>
  <si>
    <t xml:space="preserve">TSUM  </t>
  </si>
  <si>
    <t xml:space="preserve">Tsum Voronezh  </t>
  </si>
  <si>
    <t xml:space="preserve">U495 Msc  </t>
  </si>
  <si>
    <t>ИП Можейко Сергей Олегович</t>
  </si>
  <si>
    <t>Upper Ekat</t>
  </si>
  <si>
    <t>Upper store</t>
  </si>
  <si>
    <t>Urban Step Moscow</t>
  </si>
  <si>
    <t>ИП Серебрянников Андрей Евгеньевич</t>
  </si>
  <si>
    <t>Urban Step</t>
  </si>
  <si>
    <t xml:space="preserve">Useeme   </t>
  </si>
  <si>
    <t>ЮСИМИ ООО</t>
  </si>
  <si>
    <t>Whatsize</t>
  </si>
  <si>
    <t>Wildberries</t>
  </si>
  <si>
    <t>Вайлдберриз</t>
  </si>
  <si>
    <t xml:space="preserve">Zu Element Samara  </t>
  </si>
  <si>
    <t>АРИЗОНА СКАЙ ООО</t>
  </si>
  <si>
    <t>Битубаскет Трейдинг ООО</t>
  </si>
  <si>
    <t>direct delivery</t>
  </si>
  <si>
    <t>dc delivery</t>
  </si>
  <si>
    <t>Dec 2020</t>
  </si>
  <si>
    <t>Количество магазинов, куда мы доставили заказы напрямую, а также если клиент забрал товар самовывозом и отвез сразу в свой магазин/ны в течение последних 3-х месяцев</t>
  </si>
  <si>
    <t>Количество магазинов (только тех, где представлена наша продукция), в случае когда  мы доставили товар на склад покупателя. Если клиент забрал товар самостоятельно и отвез на свой склад, мы также должны посчитать количество магазино, где представлена наша продукция.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</si>
</sst>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6" formatCode="0.000;[Red]\-0.000"/>
    <numFmt numFmtId="167" formatCode="#,##0.000;[Red]\-#,##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  <font>
      <sz val="8"/>
      <color indexed="59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2"/>
      <color rgb="FF000000"/>
      <name val="Calibri"/>
      <charset val="1"/>
    </font>
    <font>
      <sz val="10"/>
      <color rgb="FF000000"/>
      <name val="Arial"/>
      <family val="2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 Black"/>
    </font>
    <font>
      <b/>
      <sz val="10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1" fillId="0" borderId="0"/>
  </cellStyleXfs>
  <cellXfs count="36">
    <xf numFmtId="0" fontId="0" fillId="0" borderId="0" xfId="0"/>
    <xf numFmtId="165" fontId="5" fillId="2" borderId="1" xfId="3" applyNumberFormat="1" applyFont="1" applyFill="1" applyBorder="1" applyAlignment="1">
      <alignment vertical="top" wrapText="1"/>
    </xf>
    <xf numFmtId="0" fontId="4" fillId="2" borderId="1" xfId="4" applyNumberFormat="1" applyFont="1" applyFill="1" applyBorder="1" applyAlignment="1">
      <alignment horizontal="left" vertical="top" wrapText="1"/>
    </xf>
    <xf numFmtId="0" fontId="5" fillId="2" borderId="1" xfId="4" applyNumberFormat="1" applyFont="1" applyFill="1" applyBorder="1" applyAlignment="1">
      <alignment vertical="top" wrapText="1"/>
    </xf>
    <xf numFmtId="0" fontId="5" fillId="2" borderId="1" xfId="4" applyNumberFormat="1" applyFont="1" applyFill="1" applyBorder="1" applyAlignment="1">
      <alignment horizontal="center" vertical="top" wrapText="1"/>
    </xf>
    <xf numFmtId="166" fontId="5" fillId="2" borderId="1" xfId="4" applyNumberFormat="1" applyFont="1" applyFill="1" applyBorder="1" applyAlignment="1">
      <alignment horizontal="right" vertical="top" wrapText="1"/>
    </xf>
    <xf numFmtId="0" fontId="5" fillId="2" borderId="1" xfId="4" applyNumberFormat="1" applyFont="1" applyFill="1" applyBorder="1" applyAlignment="1">
      <alignment horizontal="right" vertical="top" wrapText="1"/>
    </xf>
    <xf numFmtId="0" fontId="6" fillId="3" borderId="1" xfId="4" applyNumberFormat="1" applyFont="1" applyFill="1" applyBorder="1" applyAlignment="1">
      <alignment vertical="top" wrapText="1"/>
    </xf>
    <xf numFmtId="166" fontId="6" fillId="3" borderId="1" xfId="4" applyNumberFormat="1" applyFont="1" applyFill="1" applyBorder="1" applyAlignment="1">
      <alignment horizontal="right" vertical="top" wrapText="1"/>
    </xf>
    <xf numFmtId="0" fontId="6" fillId="3" borderId="1" xfId="4" applyNumberFormat="1" applyFont="1" applyFill="1" applyBorder="1" applyAlignment="1">
      <alignment horizontal="right" vertical="top" wrapText="1"/>
    </xf>
    <xf numFmtId="167" fontId="5" fillId="2" borderId="1" xfId="4" applyNumberFormat="1" applyFont="1" applyFill="1" applyBorder="1" applyAlignment="1">
      <alignment horizontal="right" vertical="top" wrapText="1"/>
    </xf>
    <xf numFmtId="167" fontId="6" fillId="3" borderId="1" xfId="4" applyNumberFormat="1" applyFont="1" applyFill="1" applyBorder="1" applyAlignment="1">
      <alignment horizontal="right" vertical="top" wrapText="1"/>
    </xf>
    <xf numFmtId="167" fontId="4" fillId="2" borderId="1" xfId="4" applyNumberFormat="1" applyFont="1" applyFill="1" applyBorder="1" applyAlignment="1">
      <alignment horizontal="right" vertical="top" wrapText="1"/>
    </xf>
    <xf numFmtId="167" fontId="5" fillId="2" borderId="2" xfId="4" applyNumberFormat="1" applyFont="1" applyFill="1" applyBorder="1" applyAlignment="1">
      <alignment horizontal="right" vertical="top" wrapText="1"/>
    </xf>
    <xf numFmtId="166" fontId="5" fillId="2" borderId="2" xfId="4" applyNumberFormat="1" applyFont="1" applyFill="1" applyBorder="1" applyAlignment="1">
      <alignment horizontal="right" vertical="top" wrapText="1"/>
    </xf>
    <xf numFmtId="0" fontId="4" fillId="2" borderId="1" xfId="4" applyNumberFormat="1" applyFont="1" applyFill="1" applyBorder="1" applyAlignment="1">
      <alignment horizontal="center" vertical="top" wrapText="1"/>
    </xf>
    <xf numFmtId="166" fontId="4" fillId="2" borderId="1" xfId="4" applyNumberFormat="1" applyFont="1" applyFill="1" applyBorder="1" applyAlignment="1">
      <alignment horizontal="right" vertical="top" wrapText="1"/>
    </xf>
    <xf numFmtId="166" fontId="5" fillId="2" borderId="3" xfId="4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" fillId="0" borderId="0" xfId="5" applyAlignment="1">
      <alignment horizontal="center" vertical="center" wrapText="1"/>
    </xf>
    <xf numFmtId="0" fontId="1" fillId="0" borderId="0" xfId="5"/>
    <xf numFmtId="0" fontId="1" fillId="4" borderId="0" xfId="5" applyFill="1" applyAlignment="1">
      <alignment vertical="center" wrapText="1"/>
    </xf>
    <xf numFmtId="0" fontId="1" fillId="0" borderId="0" xfId="5" applyAlignment="1">
      <alignment vertical="center" wrapText="1"/>
    </xf>
    <xf numFmtId="0" fontId="8" fillId="0" borderId="0" xfId="5" applyFont="1" applyAlignment="1">
      <alignment vertical="center" wrapText="1"/>
    </xf>
    <xf numFmtId="0" fontId="1" fillId="0" borderId="4" xfId="5" applyBorder="1" applyAlignment="1">
      <alignment vertical="center" wrapText="1"/>
    </xf>
    <xf numFmtId="0" fontId="9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11" fillId="0" borderId="0" xfId="5" applyFont="1" applyAlignment="1">
      <alignment vertical="center" wrapText="1"/>
    </xf>
    <xf numFmtId="0" fontId="12" fillId="0" borderId="0" xfId="5" applyFont="1" applyAlignment="1">
      <alignment vertical="center" wrapText="1"/>
    </xf>
    <xf numFmtId="0" fontId="13" fillId="0" borderId="0" xfId="5" applyFont="1" applyAlignment="1">
      <alignment vertical="center" wrapText="1"/>
    </xf>
    <xf numFmtId="0" fontId="14" fillId="0" borderId="0" xfId="5" applyFont="1" applyAlignment="1">
      <alignment vertical="center" wrapText="1"/>
    </xf>
    <xf numFmtId="0" fontId="15" fillId="0" borderId="0" xfId="5" applyFont="1" applyAlignment="1">
      <alignment vertical="center" wrapText="1"/>
    </xf>
    <xf numFmtId="0" fontId="0" fillId="5" borderId="0" xfId="0" applyFill="1" applyAlignment="1">
      <alignment horizontal="center"/>
    </xf>
    <xf numFmtId="0" fontId="1" fillId="0" borderId="0" xfId="5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6">
    <cellStyle name="Обычный" xfId="0" builtinId="0"/>
    <cellStyle name="Обычный 2" xfId="1" xr:uid="{00000000-0005-0000-0000-000001000000}"/>
    <cellStyle name="Обычный 3" xfId="5" xr:uid="{31B66626-DCD4-B243-B3B6-08EB70559E75}"/>
    <cellStyle name="Обычный_Лист1" xfId="4" xr:uid="{A96D1AE7-9DAA-443E-9F63-A56A10AE874F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7" sqref="D7"/>
    </sheetView>
  </sheetViews>
  <sheetFormatPr baseColWidth="10" defaultColWidth="8.83203125" defaultRowHeight="15" x14ac:dyDescent="0.2"/>
  <cols>
    <col min="1" max="1" width="21.6640625" bestFit="1" customWidth="1"/>
    <col min="2" max="2" width="25.5" customWidth="1"/>
    <col min="3" max="3" width="8.5" style="18" bestFit="1" customWidth="1"/>
    <col min="4" max="4" width="44.6640625" style="18" customWidth="1"/>
    <col min="5" max="5" width="73" customWidth="1"/>
  </cols>
  <sheetData>
    <row r="1" spans="1:5" x14ac:dyDescent="0.2">
      <c r="C1" s="18" t="s">
        <v>815</v>
      </c>
      <c r="D1" s="18" t="s">
        <v>696</v>
      </c>
    </row>
    <row r="2" spans="1:5" x14ac:dyDescent="0.2">
      <c r="B2" t="s">
        <v>0</v>
      </c>
      <c r="C2" s="18">
        <f>'Oct-Dec 2020'!A681</f>
        <v>76</v>
      </c>
      <c r="E2" t="s">
        <v>6</v>
      </c>
    </row>
    <row r="3" spans="1:5" ht="32" x14ac:dyDescent="0.2">
      <c r="A3" t="s">
        <v>7</v>
      </c>
      <c r="B3" t="s">
        <v>1</v>
      </c>
      <c r="C3" s="18">
        <f>'Oct-Dec 2020'!M681</f>
        <v>39</v>
      </c>
      <c r="E3" s="35" t="s">
        <v>816</v>
      </c>
    </row>
    <row r="4" spans="1:5" ht="64" x14ac:dyDescent="0.2">
      <c r="B4" t="s">
        <v>2</v>
      </c>
      <c r="C4" s="18">
        <f>'Oct-Dec 2020'!O681</f>
        <v>262</v>
      </c>
      <c r="E4" s="35" t="s">
        <v>817</v>
      </c>
    </row>
    <row r="5" spans="1:5" x14ac:dyDescent="0.2">
      <c r="B5" t="s">
        <v>3</v>
      </c>
    </row>
    <row r="6" spans="1:5" x14ac:dyDescent="0.2">
      <c r="B6" t="s">
        <v>4</v>
      </c>
    </row>
    <row r="7" spans="1:5" x14ac:dyDescent="0.2">
      <c r="B7" t="s">
        <v>5</v>
      </c>
      <c r="C7" s="18"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7795-3625-490A-BD7D-48D176EEDD54}">
  <sheetPr filterMode="1"/>
  <dimension ref="A1:P681"/>
  <sheetViews>
    <sheetView workbookViewId="0">
      <pane xSplit="1" ySplit="2" topLeftCell="B490" activePane="bottomRight" state="frozen"/>
      <selection pane="topRight" activeCell="B1" sqref="B1"/>
      <selection pane="bottomLeft" activeCell="A3" sqref="A3"/>
      <selection pane="bottomRight" activeCell="M681" sqref="M681:O681"/>
    </sheetView>
  </sheetViews>
  <sheetFormatPr baseColWidth="10" defaultColWidth="8.83203125" defaultRowHeight="15" x14ac:dyDescent="0.2"/>
  <cols>
    <col min="2" max="2" width="33.5" customWidth="1"/>
    <col min="12" max="15" width="8.83203125" style="18"/>
  </cols>
  <sheetData>
    <row r="1" spans="1:16" ht="24" x14ac:dyDescent="0.2">
      <c r="A1" t="s">
        <v>31</v>
      </c>
      <c r="B1" s="2" t="s">
        <v>8</v>
      </c>
      <c r="C1" s="3" t="s">
        <v>51</v>
      </c>
      <c r="D1" s="3" t="s">
        <v>39</v>
      </c>
      <c r="E1" s="3" t="s">
        <v>537</v>
      </c>
      <c r="F1" s="3" t="s">
        <v>40</v>
      </c>
      <c r="G1" s="3" t="s">
        <v>41</v>
      </c>
      <c r="H1" s="15" t="s">
        <v>9</v>
      </c>
      <c r="I1" s="1" t="s">
        <v>20</v>
      </c>
      <c r="J1" s="1" t="s">
        <v>10</v>
      </c>
      <c r="L1" s="34" t="s">
        <v>813</v>
      </c>
      <c r="M1" s="34"/>
      <c r="N1" s="34" t="s">
        <v>814</v>
      </c>
      <c r="O1" s="34"/>
    </row>
    <row r="2" spans="1:16" hidden="1" x14ac:dyDescent="0.2">
      <c r="B2" s="2" t="s">
        <v>366</v>
      </c>
      <c r="C2" s="4" t="s">
        <v>367</v>
      </c>
      <c r="D2" s="4" t="s">
        <v>367</v>
      </c>
      <c r="E2" s="4" t="s">
        <v>367</v>
      </c>
      <c r="F2" s="4" t="s">
        <v>367</v>
      </c>
      <c r="G2" s="4" t="s">
        <v>367</v>
      </c>
      <c r="H2" s="15" t="s">
        <v>367</v>
      </c>
      <c r="L2"/>
      <c r="M2"/>
      <c r="N2"/>
      <c r="O2"/>
    </row>
    <row r="3" spans="1:16" x14ac:dyDescent="0.2">
      <c r="A3">
        <v>1</v>
      </c>
      <c r="B3" s="3" t="s">
        <v>27</v>
      </c>
      <c r="C3" s="5">
        <v>55</v>
      </c>
      <c r="D3" s="5">
        <v>94</v>
      </c>
      <c r="E3" s="6"/>
      <c r="F3" s="6"/>
      <c r="G3" s="5">
        <v>56</v>
      </c>
      <c r="H3" s="5">
        <v>205</v>
      </c>
      <c r="L3" s="32"/>
      <c r="M3" s="18">
        <f>IF(L3="да",VLOOKUP($B3,Лист2!$B$2:$D$80,3,0),0)</f>
        <v>0</v>
      </c>
      <c r="N3" s="32" t="s">
        <v>697</v>
      </c>
      <c r="O3" s="18">
        <f>IF(N3="да",VLOOKUP($B3,Лист2!$B$2:$D$80,3,0),0)</f>
        <v>1</v>
      </c>
      <c r="P3" t="str">
        <f>IF(L3="да","ОК",IF(N3="да","ОК","!!!"))</f>
        <v>ОК</v>
      </c>
    </row>
    <row r="4" spans="1:16" ht="24" hidden="1" x14ac:dyDescent="0.2">
      <c r="B4" s="7" t="s">
        <v>72</v>
      </c>
      <c r="C4" s="8">
        <v>36</v>
      </c>
      <c r="D4" s="9"/>
      <c r="E4" s="9"/>
      <c r="F4" s="9"/>
      <c r="G4" s="9"/>
      <c r="H4" s="8">
        <v>36</v>
      </c>
      <c r="L4"/>
      <c r="M4"/>
      <c r="N4"/>
      <c r="O4"/>
    </row>
    <row r="5" spans="1:16" ht="24" hidden="1" x14ac:dyDescent="0.2">
      <c r="B5" s="7" t="s">
        <v>73</v>
      </c>
      <c r="C5" s="8">
        <v>19</v>
      </c>
      <c r="D5" s="9"/>
      <c r="E5" s="9"/>
      <c r="F5" s="9"/>
      <c r="G5" s="9"/>
      <c r="H5" s="8">
        <v>19</v>
      </c>
      <c r="L5"/>
      <c r="M5"/>
      <c r="N5"/>
      <c r="O5"/>
    </row>
    <row r="6" spans="1:16" ht="24" hidden="1" x14ac:dyDescent="0.2">
      <c r="B6" s="7" t="s">
        <v>74</v>
      </c>
      <c r="C6" s="9"/>
      <c r="D6" s="8">
        <v>70</v>
      </c>
      <c r="E6" s="9"/>
      <c r="F6" s="9"/>
      <c r="G6" s="9"/>
      <c r="H6" s="8">
        <v>70</v>
      </c>
      <c r="L6"/>
      <c r="M6"/>
      <c r="N6"/>
      <c r="O6"/>
    </row>
    <row r="7" spans="1:16" ht="24" hidden="1" x14ac:dyDescent="0.2">
      <c r="B7" s="7" t="s">
        <v>75</v>
      </c>
      <c r="C7" s="9"/>
      <c r="D7" s="9"/>
      <c r="E7" s="9"/>
      <c r="F7" s="9"/>
      <c r="G7" s="8">
        <v>56</v>
      </c>
      <c r="H7" s="8">
        <v>56</v>
      </c>
      <c r="L7"/>
      <c r="M7"/>
      <c r="N7"/>
      <c r="O7"/>
    </row>
    <row r="8" spans="1:16" ht="24" hidden="1" x14ac:dyDescent="0.2">
      <c r="B8" s="7" t="s">
        <v>76</v>
      </c>
      <c r="C8" s="9"/>
      <c r="D8" s="8">
        <v>24</v>
      </c>
      <c r="E8" s="9"/>
      <c r="F8" s="9"/>
      <c r="G8" s="9"/>
      <c r="H8" s="8">
        <v>24</v>
      </c>
      <c r="L8"/>
      <c r="M8"/>
      <c r="N8"/>
      <c r="O8"/>
    </row>
    <row r="9" spans="1:16" x14ac:dyDescent="0.2">
      <c r="A9">
        <v>1</v>
      </c>
      <c r="B9" s="3" t="s">
        <v>42</v>
      </c>
      <c r="C9" s="6"/>
      <c r="D9" s="6"/>
      <c r="E9" s="6"/>
      <c r="F9" s="5">
        <v>177</v>
      </c>
      <c r="G9" s="6"/>
      <c r="H9" s="5">
        <v>177</v>
      </c>
      <c r="L9" s="32" t="s">
        <v>697</v>
      </c>
      <c r="M9" s="18">
        <f>IF(L9="да",VLOOKUP($B9,Лист2!$B$2:$D$80,3,0),0)</f>
        <v>1</v>
      </c>
      <c r="N9" s="32"/>
      <c r="O9" s="18">
        <f>IF(N9="да",VLOOKUP($B9,Лист2!$B$2:$D$80,3,0),0)</f>
        <v>0</v>
      </c>
      <c r="P9" t="str">
        <f>IF(L9="да","ОК",IF(N9="да","ОК","!!!"))</f>
        <v>ОК</v>
      </c>
    </row>
    <row r="10" spans="1:16" ht="24" hidden="1" x14ac:dyDescent="0.2">
      <c r="B10" s="7" t="s">
        <v>77</v>
      </c>
      <c r="C10" s="9"/>
      <c r="D10" s="9"/>
      <c r="E10" s="9"/>
      <c r="F10" s="8">
        <v>74</v>
      </c>
      <c r="G10" s="9"/>
      <c r="H10" s="8">
        <v>74</v>
      </c>
      <c r="L10"/>
      <c r="M10"/>
      <c r="N10"/>
      <c r="O10"/>
    </row>
    <row r="11" spans="1:16" ht="24" hidden="1" x14ac:dyDescent="0.2">
      <c r="B11" s="7" t="s">
        <v>368</v>
      </c>
      <c r="C11" s="9"/>
      <c r="D11" s="9"/>
      <c r="E11" s="9"/>
      <c r="F11" s="8">
        <v>46</v>
      </c>
      <c r="G11" s="9"/>
      <c r="H11" s="8">
        <v>46</v>
      </c>
      <c r="L11"/>
      <c r="M11"/>
      <c r="N11"/>
      <c r="O11"/>
    </row>
    <row r="12" spans="1:16" ht="24" hidden="1" x14ac:dyDescent="0.2">
      <c r="B12" s="7" t="s">
        <v>369</v>
      </c>
      <c r="C12" s="9"/>
      <c r="D12" s="9"/>
      <c r="E12" s="9"/>
      <c r="F12" s="8">
        <v>35</v>
      </c>
      <c r="G12" s="9"/>
      <c r="H12" s="8">
        <v>35</v>
      </c>
      <c r="L12"/>
      <c r="M12"/>
      <c r="N12"/>
      <c r="O12"/>
    </row>
    <row r="13" spans="1:16" ht="24" hidden="1" x14ac:dyDescent="0.2">
      <c r="B13" s="7" t="s">
        <v>538</v>
      </c>
      <c r="C13" s="9"/>
      <c r="D13" s="9"/>
      <c r="E13" s="9"/>
      <c r="F13" s="8">
        <v>22</v>
      </c>
      <c r="G13" s="9"/>
      <c r="H13" s="8">
        <v>22</v>
      </c>
      <c r="L13"/>
      <c r="M13"/>
      <c r="N13"/>
      <c r="O13"/>
    </row>
    <row r="14" spans="1:16" x14ac:dyDescent="0.2">
      <c r="A14">
        <v>1</v>
      </c>
      <c r="B14" s="3" t="s">
        <v>539</v>
      </c>
      <c r="C14" s="5">
        <v>905</v>
      </c>
      <c r="D14" s="6"/>
      <c r="E14" s="6"/>
      <c r="F14" s="6"/>
      <c r="G14" s="6"/>
      <c r="H14" s="5">
        <v>905</v>
      </c>
      <c r="L14" s="32"/>
      <c r="M14" s="18">
        <f>IF(L14="да",VLOOKUP($B14,Лист2!$B$2:$D$80,3,0),0)</f>
        <v>0</v>
      </c>
      <c r="N14" s="32" t="s">
        <v>697</v>
      </c>
      <c r="O14" s="18">
        <v>1</v>
      </c>
      <c r="P14" t="str">
        <f>IF(L14="да","ОК",IF(N14="да","ОК","!!!"))</f>
        <v>ОК</v>
      </c>
    </row>
    <row r="15" spans="1:16" ht="24" hidden="1" x14ac:dyDescent="0.2">
      <c r="B15" s="7" t="s">
        <v>540</v>
      </c>
      <c r="C15" s="8">
        <v>765</v>
      </c>
      <c r="D15" s="9"/>
      <c r="E15" s="9"/>
      <c r="F15" s="9"/>
      <c r="G15" s="9"/>
      <c r="H15" s="8">
        <v>765</v>
      </c>
      <c r="L15"/>
      <c r="M15"/>
      <c r="N15"/>
      <c r="O15"/>
    </row>
    <row r="16" spans="1:16" ht="24" hidden="1" x14ac:dyDescent="0.2">
      <c r="B16" s="7" t="s">
        <v>541</v>
      </c>
      <c r="C16" s="8">
        <v>140</v>
      </c>
      <c r="D16" s="9"/>
      <c r="E16" s="9"/>
      <c r="F16" s="9"/>
      <c r="G16" s="9"/>
      <c r="H16" s="8">
        <v>140</v>
      </c>
      <c r="L16"/>
      <c r="M16"/>
      <c r="N16"/>
      <c r="O16"/>
    </row>
    <row r="17" spans="1:16" x14ac:dyDescent="0.2">
      <c r="A17">
        <v>1</v>
      </c>
      <c r="B17" s="3" t="s">
        <v>78</v>
      </c>
      <c r="C17" s="5">
        <v>244</v>
      </c>
      <c r="D17" s="5">
        <v>40</v>
      </c>
      <c r="E17" s="6"/>
      <c r="F17" s="5">
        <v>61</v>
      </c>
      <c r="G17" s="6"/>
      <c r="H17" s="5">
        <v>345</v>
      </c>
      <c r="L17" s="32" t="s">
        <v>697</v>
      </c>
      <c r="M17" s="18">
        <f>IF(L17="да",VLOOKUP($B17,Лист2!$B$2:$D$80,3,0),0)</f>
        <v>1</v>
      </c>
      <c r="N17" s="32"/>
      <c r="O17" s="18">
        <f>IF(N17="да",VLOOKUP($B17,Лист2!$B$2:$D$80,3,0),0)</f>
        <v>0</v>
      </c>
      <c r="P17" t="str">
        <f>IF(L17="да","ОК",IF(N17="да","ОК","!!!"))</f>
        <v>ОК</v>
      </c>
    </row>
    <row r="18" spans="1:16" ht="24" hidden="1" x14ac:dyDescent="0.2">
      <c r="B18" s="7" t="s">
        <v>79</v>
      </c>
      <c r="C18" s="8">
        <v>41</v>
      </c>
      <c r="D18" s="9"/>
      <c r="E18" s="9"/>
      <c r="F18" s="9"/>
      <c r="G18" s="9"/>
      <c r="H18" s="8">
        <v>41</v>
      </c>
      <c r="L18"/>
      <c r="M18"/>
      <c r="N18"/>
      <c r="O18"/>
    </row>
    <row r="19" spans="1:16" ht="24" hidden="1" x14ac:dyDescent="0.2">
      <c r="B19" s="7" t="s">
        <v>80</v>
      </c>
      <c r="C19" s="8">
        <v>58</v>
      </c>
      <c r="D19" s="9"/>
      <c r="E19" s="9"/>
      <c r="F19" s="9"/>
      <c r="G19" s="9"/>
      <c r="H19" s="8">
        <v>58</v>
      </c>
      <c r="L19"/>
      <c r="M19"/>
      <c r="N19"/>
      <c r="O19"/>
    </row>
    <row r="20" spans="1:16" ht="24" hidden="1" x14ac:dyDescent="0.2">
      <c r="B20" s="7" t="s">
        <v>81</v>
      </c>
      <c r="C20" s="8">
        <v>47</v>
      </c>
      <c r="D20" s="9"/>
      <c r="E20" s="9"/>
      <c r="F20" s="9"/>
      <c r="G20" s="9"/>
      <c r="H20" s="8">
        <v>47</v>
      </c>
      <c r="L20"/>
      <c r="M20"/>
      <c r="N20"/>
      <c r="O20"/>
    </row>
    <row r="21" spans="1:16" ht="24" hidden="1" x14ac:dyDescent="0.2">
      <c r="B21" s="7" t="s">
        <v>82</v>
      </c>
      <c r="C21" s="9"/>
      <c r="D21" s="9"/>
      <c r="E21" s="9"/>
      <c r="F21" s="8">
        <v>61</v>
      </c>
      <c r="G21" s="9"/>
      <c r="H21" s="8">
        <v>61</v>
      </c>
      <c r="L21"/>
      <c r="M21"/>
      <c r="N21"/>
      <c r="O21"/>
    </row>
    <row r="22" spans="1:16" ht="24" hidden="1" x14ac:dyDescent="0.2">
      <c r="B22" s="7" t="s">
        <v>83</v>
      </c>
      <c r="C22" s="9"/>
      <c r="D22" s="8">
        <v>40</v>
      </c>
      <c r="E22" s="9"/>
      <c r="F22" s="9"/>
      <c r="G22" s="9"/>
      <c r="H22" s="8">
        <v>40</v>
      </c>
      <c r="L22"/>
      <c r="M22"/>
      <c r="N22"/>
      <c r="O22"/>
    </row>
    <row r="23" spans="1:16" ht="24" hidden="1" x14ac:dyDescent="0.2">
      <c r="B23" s="7" t="s">
        <v>542</v>
      </c>
      <c r="C23" s="8">
        <v>76</v>
      </c>
      <c r="D23" s="9"/>
      <c r="E23" s="9"/>
      <c r="F23" s="9"/>
      <c r="G23" s="9"/>
      <c r="H23" s="8">
        <v>76</v>
      </c>
      <c r="L23"/>
      <c r="M23"/>
      <c r="N23"/>
      <c r="O23"/>
    </row>
    <row r="24" spans="1:16" ht="24" hidden="1" x14ac:dyDescent="0.2">
      <c r="B24" s="7" t="s">
        <v>543</v>
      </c>
      <c r="C24" s="8">
        <v>22</v>
      </c>
      <c r="D24" s="9"/>
      <c r="E24" s="9"/>
      <c r="F24" s="9"/>
      <c r="G24" s="9"/>
      <c r="H24" s="8">
        <v>22</v>
      </c>
      <c r="L24"/>
      <c r="M24"/>
      <c r="N24"/>
      <c r="O24"/>
    </row>
    <row r="25" spans="1:16" x14ac:dyDescent="0.2">
      <c r="A25">
        <v>1</v>
      </c>
      <c r="B25" s="3" t="s">
        <v>84</v>
      </c>
      <c r="C25" s="6"/>
      <c r="D25" s="6"/>
      <c r="E25" s="6"/>
      <c r="F25" s="6"/>
      <c r="G25" s="5">
        <v>755</v>
      </c>
      <c r="H25" s="5">
        <v>755</v>
      </c>
      <c r="L25" s="32"/>
      <c r="M25" s="18">
        <f>IF(L25="да",VLOOKUP($B25,Лист2!$B$2:$D$80,3,0),0)</f>
        <v>0</v>
      </c>
      <c r="N25" s="32" t="s">
        <v>697</v>
      </c>
      <c r="O25" s="18">
        <f>IF(N25="да",VLOOKUP($B25,Лист2!$B$2:$D$80,3,0),0)</f>
        <v>10</v>
      </c>
      <c r="P25" t="str">
        <f>IF(L25="да","ОК",IF(N25="да","ОК","!!!"))</f>
        <v>ОК</v>
      </c>
    </row>
    <row r="26" spans="1:16" ht="24" hidden="1" x14ac:dyDescent="0.2">
      <c r="B26" s="7" t="s">
        <v>85</v>
      </c>
      <c r="C26" s="9"/>
      <c r="D26" s="9"/>
      <c r="E26" s="9"/>
      <c r="F26" s="9"/>
      <c r="G26" s="8">
        <v>125</v>
      </c>
      <c r="H26" s="8">
        <v>125</v>
      </c>
      <c r="L26"/>
      <c r="M26"/>
      <c r="N26"/>
      <c r="O26"/>
    </row>
    <row r="27" spans="1:16" ht="24" hidden="1" x14ac:dyDescent="0.2">
      <c r="B27" s="7" t="s">
        <v>86</v>
      </c>
      <c r="C27" s="9"/>
      <c r="D27" s="9"/>
      <c r="E27" s="9"/>
      <c r="F27" s="9"/>
      <c r="G27" s="8">
        <v>291</v>
      </c>
      <c r="H27" s="8">
        <v>291</v>
      </c>
      <c r="L27"/>
      <c r="M27"/>
      <c r="N27"/>
      <c r="O27"/>
    </row>
    <row r="28" spans="1:16" ht="24" hidden="1" x14ac:dyDescent="0.2">
      <c r="B28" s="7" t="s">
        <v>87</v>
      </c>
      <c r="C28" s="9"/>
      <c r="D28" s="9"/>
      <c r="E28" s="9"/>
      <c r="F28" s="9"/>
      <c r="G28" s="8">
        <v>160</v>
      </c>
      <c r="H28" s="8">
        <v>160</v>
      </c>
      <c r="L28"/>
      <c r="M28"/>
      <c r="N28"/>
      <c r="O28"/>
    </row>
    <row r="29" spans="1:16" ht="24" hidden="1" x14ac:dyDescent="0.2">
      <c r="B29" s="7" t="s">
        <v>88</v>
      </c>
      <c r="C29" s="9"/>
      <c r="D29" s="9"/>
      <c r="E29" s="9"/>
      <c r="F29" s="9"/>
      <c r="G29" s="8">
        <v>7</v>
      </c>
      <c r="H29" s="8">
        <v>7</v>
      </c>
      <c r="L29"/>
      <c r="M29"/>
      <c r="N29"/>
      <c r="O29"/>
    </row>
    <row r="30" spans="1:16" ht="24" hidden="1" x14ac:dyDescent="0.2">
      <c r="B30" s="7" t="s">
        <v>370</v>
      </c>
      <c r="C30" s="9"/>
      <c r="D30" s="9"/>
      <c r="E30" s="9"/>
      <c r="F30" s="9"/>
      <c r="G30" s="8">
        <v>116</v>
      </c>
      <c r="H30" s="8">
        <v>116</v>
      </c>
      <c r="L30"/>
      <c r="M30"/>
      <c r="N30"/>
      <c r="O30"/>
    </row>
    <row r="31" spans="1:16" ht="24" hidden="1" x14ac:dyDescent="0.2">
      <c r="B31" s="7" t="s">
        <v>371</v>
      </c>
      <c r="C31" s="9"/>
      <c r="D31" s="9"/>
      <c r="E31" s="9"/>
      <c r="F31" s="9"/>
      <c r="G31" s="8">
        <v>37</v>
      </c>
      <c r="H31" s="8">
        <v>37</v>
      </c>
      <c r="L31"/>
      <c r="M31"/>
      <c r="N31"/>
      <c r="O31"/>
    </row>
    <row r="32" spans="1:16" ht="24" hidden="1" x14ac:dyDescent="0.2">
      <c r="B32" s="7" t="s">
        <v>372</v>
      </c>
      <c r="C32" s="9"/>
      <c r="D32" s="9"/>
      <c r="E32" s="9"/>
      <c r="F32" s="9"/>
      <c r="G32" s="8">
        <v>19</v>
      </c>
      <c r="H32" s="8">
        <v>19</v>
      </c>
      <c r="L32"/>
      <c r="M32"/>
      <c r="N32"/>
      <c r="O32"/>
    </row>
    <row r="33" spans="1:16" x14ac:dyDescent="0.2">
      <c r="A33">
        <v>1</v>
      </c>
      <c r="B33" s="3" t="s">
        <v>24</v>
      </c>
      <c r="C33" s="5">
        <v>208</v>
      </c>
      <c r="D33" s="5">
        <v>181</v>
      </c>
      <c r="E33" s="6"/>
      <c r="F33" s="6"/>
      <c r="G33" s="6"/>
      <c r="H33" s="5">
        <v>389</v>
      </c>
      <c r="I33">
        <v>7</v>
      </c>
      <c r="J33">
        <v>1</v>
      </c>
      <c r="L33" s="32" t="s">
        <v>697</v>
      </c>
      <c r="M33" s="18">
        <f>IF(L33="да",VLOOKUP($B33,Лист2!$B$2:$D$80,3,0),0)</f>
        <v>1</v>
      </c>
      <c r="N33" s="32"/>
      <c r="O33" s="18">
        <f>IF(N33="да",VLOOKUP($B33,Лист2!$B$2:$D$80,3,0),0)</f>
        <v>0</v>
      </c>
      <c r="P33" t="str">
        <f>IF(L33="да","ОК",IF(N33="да","ОК","!!!"))</f>
        <v>ОК</v>
      </c>
    </row>
    <row r="34" spans="1:16" ht="24" hidden="1" x14ac:dyDescent="0.2">
      <c r="B34" s="7" t="s">
        <v>89</v>
      </c>
      <c r="C34" s="8">
        <v>11</v>
      </c>
      <c r="D34" s="9"/>
      <c r="E34" s="9"/>
      <c r="F34" s="9"/>
      <c r="G34" s="9"/>
      <c r="H34" s="8">
        <v>11</v>
      </c>
      <c r="L34"/>
      <c r="M34"/>
      <c r="N34"/>
      <c r="O34"/>
    </row>
    <row r="35" spans="1:16" ht="24" hidden="1" x14ac:dyDescent="0.2">
      <c r="B35" s="7" t="s">
        <v>373</v>
      </c>
      <c r="C35" s="9"/>
      <c r="D35" s="8">
        <v>23</v>
      </c>
      <c r="E35" s="9"/>
      <c r="F35" s="9"/>
      <c r="G35" s="9"/>
      <c r="H35" s="8">
        <v>23</v>
      </c>
      <c r="L35"/>
      <c r="M35"/>
      <c r="N35"/>
      <c r="O35"/>
    </row>
    <row r="36" spans="1:16" ht="24" hidden="1" x14ac:dyDescent="0.2">
      <c r="B36" s="7" t="s">
        <v>374</v>
      </c>
      <c r="C36" s="9"/>
      <c r="D36" s="8">
        <v>8</v>
      </c>
      <c r="E36" s="9"/>
      <c r="F36" s="9"/>
      <c r="G36" s="9"/>
      <c r="H36" s="8">
        <v>8</v>
      </c>
      <c r="L36"/>
      <c r="M36"/>
      <c r="N36"/>
      <c r="O36"/>
    </row>
    <row r="37" spans="1:16" ht="24" hidden="1" x14ac:dyDescent="0.2">
      <c r="B37" s="7" t="s">
        <v>375</v>
      </c>
      <c r="C37" s="9"/>
      <c r="D37" s="8">
        <v>150</v>
      </c>
      <c r="E37" s="9"/>
      <c r="F37" s="9"/>
      <c r="G37" s="9"/>
      <c r="H37" s="8">
        <v>150</v>
      </c>
      <c r="L37"/>
      <c r="M37"/>
      <c r="N37"/>
      <c r="O37"/>
    </row>
    <row r="38" spans="1:16" ht="24" hidden="1" x14ac:dyDescent="0.2">
      <c r="B38" s="7" t="s">
        <v>376</v>
      </c>
      <c r="C38" s="8">
        <v>28</v>
      </c>
      <c r="D38" s="9"/>
      <c r="E38" s="9"/>
      <c r="F38" s="9"/>
      <c r="G38" s="9"/>
      <c r="H38" s="8">
        <v>28</v>
      </c>
      <c r="L38"/>
      <c r="M38"/>
      <c r="N38"/>
      <c r="O38"/>
    </row>
    <row r="39" spans="1:16" ht="24" hidden="1" x14ac:dyDescent="0.2">
      <c r="B39" s="7" t="s">
        <v>544</v>
      </c>
      <c r="C39" s="8">
        <v>54</v>
      </c>
      <c r="D39" s="9"/>
      <c r="E39" s="9"/>
      <c r="F39" s="9"/>
      <c r="G39" s="9"/>
      <c r="H39" s="8">
        <v>54</v>
      </c>
      <c r="L39"/>
      <c r="M39"/>
      <c r="N39"/>
      <c r="O39"/>
    </row>
    <row r="40" spans="1:16" ht="24" hidden="1" x14ac:dyDescent="0.2">
      <c r="B40" s="7" t="s">
        <v>545</v>
      </c>
      <c r="C40" s="8">
        <v>103</v>
      </c>
      <c r="D40" s="9"/>
      <c r="E40" s="9"/>
      <c r="F40" s="9"/>
      <c r="G40" s="9"/>
      <c r="H40" s="8">
        <v>103</v>
      </c>
      <c r="L40"/>
      <c r="M40"/>
      <c r="N40"/>
      <c r="O40"/>
    </row>
    <row r="41" spans="1:16" ht="24" hidden="1" x14ac:dyDescent="0.2">
      <c r="B41" s="7" t="s">
        <v>546</v>
      </c>
      <c r="C41" s="8">
        <v>12</v>
      </c>
      <c r="D41" s="9"/>
      <c r="E41" s="9"/>
      <c r="F41" s="9"/>
      <c r="G41" s="9"/>
      <c r="H41" s="8">
        <v>12</v>
      </c>
      <c r="L41"/>
      <c r="M41"/>
      <c r="N41"/>
      <c r="O41"/>
    </row>
    <row r="42" spans="1:16" x14ac:dyDescent="0.2">
      <c r="A42">
        <v>1</v>
      </c>
      <c r="B42" s="3" t="s">
        <v>14</v>
      </c>
      <c r="C42" s="5">
        <v>599</v>
      </c>
      <c r="D42" s="10">
        <v>1616</v>
      </c>
      <c r="E42" s="6"/>
      <c r="F42" s="5">
        <v>244</v>
      </c>
      <c r="G42" s="6"/>
      <c r="H42" s="10">
        <v>2459</v>
      </c>
      <c r="L42" s="32" t="s">
        <v>697</v>
      </c>
      <c r="M42" s="18">
        <f>IF(L42="да",VLOOKUP($B42,Лист2!$B$2:$D$80,3,0),0)</f>
        <v>1</v>
      </c>
      <c r="N42" s="32"/>
      <c r="O42" s="18">
        <f>IF(N42="да",VLOOKUP($B42,Лист2!$B$2:$D$80,3,0),0)</f>
        <v>0</v>
      </c>
      <c r="P42" t="str">
        <f>IF(L42="да","ОК",IF(N42="да","ОК","!!!"))</f>
        <v>ОК</v>
      </c>
    </row>
    <row r="43" spans="1:16" ht="24" hidden="1" x14ac:dyDescent="0.2">
      <c r="B43" s="7" t="s">
        <v>90</v>
      </c>
      <c r="C43" s="8">
        <v>36</v>
      </c>
      <c r="D43" s="9"/>
      <c r="E43" s="9"/>
      <c r="F43" s="9"/>
      <c r="G43" s="9"/>
      <c r="H43" s="8">
        <v>36</v>
      </c>
      <c r="L43"/>
      <c r="M43"/>
      <c r="N43"/>
      <c r="O43"/>
    </row>
    <row r="44" spans="1:16" ht="24" hidden="1" x14ac:dyDescent="0.2">
      <c r="B44" s="7" t="s">
        <v>91</v>
      </c>
      <c r="C44" s="8">
        <v>60</v>
      </c>
      <c r="D44" s="9"/>
      <c r="E44" s="9"/>
      <c r="F44" s="9"/>
      <c r="G44" s="9"/>
      <c r="H44" s="8">
        <v>60</v>
      </c>
      <c r="L44"/>
      <c r="M44"/>
      <c r="N44"/>
      <c r="O44"/>
    </row>
    <row r="45" spans="1:16" ht="24" hidden="1" x14ac:dyDescent="0.2">
      <c r="B45" s="7" t="s">
        <v>92</v>
      </c>
      <c r="C45" s="8">
        <v>44</v>
      </c>
      <c r="D45" s="9"/>
      <c r="E45" s="9"/>
      <c r="F45" s="9"/>
      <c r="G45" s="9"/>
      <c r="H45" s="8">
        <v>44</v>
      </c>
      <c r="L45"/>
      <c r="M45"/>
      <c r="N45"/>
      <c r="O45"/>
    </row>
    <row r="46" spans="1:16" ht="24" hidden="1" x14ac:dyDescent="0.2">
      <c r="B46" s="7" t="s">
        <v>93</v>
      </c>
      <c r="C46" s="8">
        <v>32</v>
      </c>
      <c r="D46" s="9"/>
      <c r="E46" s="9"/>
      <c r="F46" s="9"/>
      <c r="G46" s="9"/>
      <c r="H46" s="8">
        <v>32</v>
      </c>
      <c r="L46"/>
      <c r="M46"/>
      <c r="N46"/>
      <c r="O46"/>
    </row>
    <row r="47" spans="1:16" ht="24" hidden="1" x14ac:dyDescent="0.2">
      <c r="B47" s="7" t="s">
        <v>94</v>
      </c>
      <c r="C47" s="9"/>
      <c r="D47" s="9"/>
      <c r="E47" s="9"/>
      <c r="F47" s="8">
        <v>24</v>
      </c>
      <c r="G47" s="9"/>
      <c r="H47" s="8">
        <v>24</v>
      </c>
      <c r="L47"/>
      <c r="M47"/>
      <c r="N47"/>
      <c r="O47"/>
    </row>
    <row r="48" spans="1:16" ht="24" hidden="1" x14ac:dyDescent="0.2">
      <c r="B48" s="7" t="s">
        <v>95</v>
      </c>
      <c r="C48" s="9"/>
      <c r="D48" s="8">
        <v>295</v>
      </c>
      <c r="E48" s="9"/>
      <c r="F48" s="9"/>
      <c r="G48" s="9"/>
      <c r="H48" s="8">
        <v>295</v>
      </c>
      <c r="L48"/>
      <c r="M48"/>
      <c r="N48"/>
      <c r="O48"/>
    </row>
    <row r="49" spans="1:16" ht="24" hidden="1" x14ac:dyDescent="0.2">
      <c r="B49" s="7" t="s">
        <v>96</v>
      </c>
      <c r="C49" s="8">
        <v>56</v>
      </c>
      <c r="D49" s="9"/>
      <c r="E49" s="9"/>
      <c r="F49" s="9"/>
      <c r="G49" s="9"/>
      <c r="H49" s="8">
        <v>56</v>
      </c>
      <c r="L49"/>
      <c r="M49"/>
      <c r="N49"/>
      <c r="O49"/>
    </row>
    <row r="50" spans="1:16" ht="24" hidden="1" x14ac:dyDescent="0.2">
      <c r="B50" s="7" t="s">
        <v>97</v>
      </c>
      <c r="C50" s="8">
        <v>177</v>
      </c>
      <c r="D50" s="9"/>
      <c r="E50" s="9"/>
      <c r="F50" s="9"/>
      <c r="G50" s="9"/>
      <c r="H50" s="8">
        <v>177</v>
      </c>
      <c r="L50"/>
      <c r="M50"/>
      <c r="N50"/>
      <c r="O50"/>
    </row>
    <row r="51" spans="1:16" ht="24" hidden="1" x14ac:dyDescent="0.2">
      <c r="B51" s="7" t="s">
        <v>98</v>
      </c>
      <c r="C51" s="9"/>
      <c r="D51" s="9"/>
      <c r="E51" s="9"/>
      <c r="F51" s="8">
        <v>220</v>
      </c>
      <c r="G51" s="9"/>
      <c r="H51" s="8">
        <v>220</v>
      </c>
      <c r="L51"/>
      <c r="M51"/>
      <c r="N51"/>
      <c r="O51"/>
    </row>
    <row r="52" spans="1:16" ht="24" hidden="1" x14ac:dyDescent="0.2">
      <c r="B52" s="7" t="s">
        <v>377</v>
      </c>
      <c r="C52" s="9"/>
      <c r="D52" s="8">
        <v>289</v>
      </c>
      <c r="E52" s="9"/>
      <c r="F52" s="9"/>
      <c r="G52" s="9"/>
      <c r="H52" s="8">
        <v>289</v>
      </c>
      <c r="L52"/>
      <c r="M52"/>
      <c r="N52"/>
      <c r="O52"/>
    </row>
    <row r="53" spans="1:16" ht="24" hidden="1" x14ac:dyDescent="0.2">
      <c r="B53" s="7" t="s">
        <v>378</v>
      </c>
      <c r="C53" s="8">
        <v>56</v>
      </c>
      <c r="D53" s="9"/>
      <c r="E53" s="9"/>
      <c r="F53" s="9"/>
      <c r="G53" s="9"/>
      <c r="H53" s="8">
        <v>56</v>
      </c>
      <c r="L53"/>
      <c r="M53"/>
      <c r="N53"/>
      <c r="O53"/>
    </row>
    <row r="54" spans="1:16" ht="24" hidden="1" x14ac:dyDescent="0.2">
      <c r="B54" s="7" t="s">
        <v>379</v>
      </c>
      <c r="C54" s="9"/>
      <c r="D54" s="8">
        <v>259</v>
      </c>
      <c r="E54" s="9"/>
      <c r="F54" s="9"/>
      <c r="G54" s="9"/>
      <c r="H54" s="8">
        <v>259</v>
      </c>
      <c r="L54"/>
      <c r="M54"/>
      <c r="N54"/>
      <c r="O54"/>
    </row>
    <row r="55" spans="1:16" ht="24" hidden="1" x14ac:dyDescent="0.2">
      <c r="B55" s="7" t="s">
        <v>380</v>
      </c>
      <c r="C55" s="9"/>
      <c r="D55" s="8">
        <v>715</v>
      </c>
      <c r="E55" s="9"/>
      <c r="F55" s="9"/>
      <c r="G55" s="9"/>
      <c r="H55" s="8">
        <v>715</v>
      </c>
      <c r="L55"/>
      <c r="M55"/>
      <c r="N55"/>
      <c r="O55"/>
    </row>
    <row r="56" spans="1:16" ht="24" hidden="1" x14ac:dyDescent="0.2">
      <c r="B56" s="7" t="s">
        <v>381</v>
      </c>
      <c r="C56" s="9"/>
      <c r="D56" s="8">
        <v>26</v>
      </c>
      <c r="E56" s="9"/>
      <c r="F56" s="9"/>
      <c r="G56" s="9"/>
      <c r="H56" s="8">
        <v>26</v>
      </c>
      <c r="L56"/>
      <c r="M56"/>
      <c r="N56"/>
      <c r="O56"/>
    </row>
    <row r="57" spans="1:16" ht="24" hidden="1" x14ac:dyDescent="0.2">
      <c r="B57" s="7" t="s">
        <v>547</v>
      </c>
      <c r="C57" s="9"/>
      <c r="D57" s="8">
        <v>32</v>
      </c>
      <c r="E57" s="9"/>
      <c r="F57" s="9"/>
      <c r="G57" s="9"/>
      <c r="H57" s="8">
        <v>32</v>
      </c>
      <c r="L57"/>
      <c r="M57"/>
      <c r="N57"/>
      <c r="O57"/>
    </row>
    <row r="58" spans="1:16" ht="24" hidden="1" x14ac:dyDescent="0.2">
      <c r="B58" s="7" t="s">
        <v>548</v>
      </c>
      <c r="C58" s="8">
        <v>40</v>
      </c>
      <c r="D58" s="9"/>
      <c r="E58" s="9"/>
      <c r="F58" s="9"/>
      <c r="G58" s="9"/>
      <c r="H58" s="8">
        <v>40</v>
      </c>
      <c r="L58"/>
      <c r="M58"/>
      <c r="N58"/>
      <c r="O58"/>
    </row>
    <row r="59" spans="1:16" ht="24" hidden="1" x14ac:dyDescent="0.2">
      <c r="B59" s="7" t="s">
        <v>549</v>
      </c>
      <c r="C59" s="8">
        <v>98</v>
      </c>
      <c r="D59" s="9"/>
      <c r="E59" s="9"/>
      <c r="F59" s="9"/>
      <c r="G59" s="9"/>
      <c r="H59" s="8">
        <v>98</v>
      </c>
      <c r="L59"/>
      <c r="M59"/>
      <c r="N59"/>
      <c r="O59"/>
    </row>
    <row r="60" spans="1:16" x14ac:dyDescent="0.2">
      <c r="A60">
        <v>1</v>
      </c>
      <c r="B60" s="3" t="s">
        <v>11</v>
      </c>
      <c r="C60" s="10">
        <v>2454</v>
      </c>
      <c r="D60" s="6"/>
      <c r="E60" s="5">
        <v>508</v>
      </c>
      <c r="F60" s="10">
        <v>1224</v>
      </c>
      <c r="G60" s="10">
        <v>8552</v>
      </c>
      <c r="H60" s="10">
        <v>12738</v>
      </c>
      <c r="I60" s="13">
        <v>9</v>
      </c>
      <c r="J60">
        <v>1</v>
      </c>
      <c r="L60" s="32"/>
      <c r="M60" s="18">
        <f>IF(L60="да",VLOOKUP($B60,Лист2!$B$2:$D$80,3,0),0)</f>
        <v>0</v>
      </c>
      <c r="N60" s="32" t="s">
        <v>697</v>
      </c>
      <c r="O60" s="18">
        <f>IF(N60="да",VLOOKUP($B60,Лист2!$B$2:$D$80,3,0),0)</f>
        <v>1</v>
      </c>
      <c r="P60" t="str">
        <f>IF(L60="да","ОК",IF(N60="да","ОК","!!!"))</f>
        <v>ОК</v>
      </c>
    </row>
    <row r="61" spans="1:16" hidden="1" x14ac:dyDescent="0.2">
      <c r="B61" s="7"/>
      <c r="C61" s="8">
        <v>1</v>
      </c>
      <c r="D61" s="9"/>
      <c r="E61" s="9"/>
      <c r="F61" s="9"/>
      <c r="G61" s="9"/>
      <c r="H61" s="8">
        <v>1</v>
      </c>
      <c r="L61"/>
      <c r="M61"/>
      <c r="N61"/>
      <c r="O61"/>
    </row>
    <row r="62" spans="1:16" ht="24" hidden="1" x14ac:dyDescent="0.2">
      <c r="B62" s="7" t="s">
        <v>382</v>
      </c>
      <c r="C62" s="11">
        <v>-2695</v>
      </c>
      <c r="D62" s="9"/>
      <c r="E62" s="9"/>
      <c r="F62" s="9"/>
      <c r="G62" s="9"/>
      <c r="H62" s="11">
        <v>-2695</v>
      </c>
      <c r="L62"/>
      <c r="M62"/>
      <c r="N62"/>
      <c r="O62"/>
    </row>
    <row r="63" spans="1:16" ht="24" hidden="1" x14ac:dyDescent="0.2">
      <c r="B63" s="7" t="s">
        <v>383</v>
      </c>
      <c r="C63" s="8">
        <v>-2</v>
      </c>
      <c r="D63" s="9"/>
      <c r="E63" s="9"/>
      <c r="F63" s="9"/>
      <c r="G63" s="9"/>
      <c r="H63" s="8">
        <v>-2</v>
      </c>
      <c r="L63"/>
      <c r="M63"/>
      <c r="N63"/>
      <c r="O63"/>
    </row>
    <row r="64" spans="1:16" ht="24" hidden="1" x14ac:dyDescent="0.2">
      <c r="B64" s="7" t="s">
        <v>43</v>
      </c>
      <c r="C64" s="8">
        <v>-266</v>
      </c>
      <c r="D64" s="9"/>
      <c r="E64" s="9"/>
      <c r="F64" s="9"/>
      <c r="G64" s="9"/>
      <c r="H64" s="8">
        <v>-266</v>
      </c>
      <c r="L64"/>
      <c r="M64"/>
      <c r="N64"/>
      <c r="O64"/>
    </row>
    <row r="65" spans="2:8" customFormat="1" ht="24" hidden="1" x14ac:dyDescent="0.2">
      <c r="B65" s="7" t="s">
        <v>99</v>
      </c>
      <c r="C65" s="9"/>
      <c r="D65" s="9"/>
      <c r="E65" s="9"/>
      <c r="F65" s="9"/>
      <c r="G65" s="8">
        <v>722</v>
      </c>
      <c r="H65" s="8">
        <v>722</v>
      </c>
    </row>
    <row r="66" spans="2:8" customFormat="1" ht="24" hidden="1" x14ac:dyDescent="0.2">
      <c r="B66" s="7" t="s">
        <v>100</v>
      </c>
      <c r="C66" s="9"/>
      <c r="D66" s="9"/>
      <c r="E66" s="9"/>
      <c r="F66" s="9"/>
      <c r="G66" s="11">
        <v>1295</v>
      </c>
      <c r="H66" s="11">
        <v>1295</v>
      </c>
    </row>
    <row r="67" spans="2:8" customFormat="1" ht="24" hidden="1" x14ac:dyDescent="0.2">
      <c r="B67" s="7" t="s">
        <v>101</v>
      </c>
      <c r="C67" s="9"/>
      <c r="D67" s="9"/>
      <c r="E67" s="9"/>
      <c r="F67" s="9"/>
      <c r="G67" s="11">
        <v>1828</v>
      </c>
      <c r="H67" s="11">
        <v>1828</v>
      </c>
    </row>
    <row r="68" spans="2:8" customFormat="1" ht="24" hidden="1" x14ac:dyDescent="0.2">
      <c r="B68" s="7" t="s">
        <v>102</v>
      </c>
      <c r="C68" s="8">
        <v>-11</v>
      </c>
      <c r="D68" s="9"/>
      <c r="E68" s="9"/>
      <c r="F68" s="9"/>
      <c r="G68" s="9"/>
      <c r="H68" s="8">
        <v>-11</v>
      </c>
    </row>
    <row r="69" spans="2:8" customFormat="1" ht="24" hidden="1" x14ac:dyDescent="0.2">
      <c r="B69" s="7" t="s">
        <v>103</v>
      </c>
      <c r="C69" s="8">
        <v>-10</v>
      </c>
      <c r="D69" s="9"/>
      <c r="E69" s="9"/>
      <c r="F69" s="9"/>
      <c r="G69" s="9"/>
      <c r="H69" s="8">
        <v>-10</v>
      </c>
    </row>
    <row r="70" spans="2:8" customFormat="1" ht="24" hidden="1" x14ac:dyDescent="0.2">
      <c r="B70" s="7" t="s">
        <v>104</v>
      </c>
      <c r="C70" s="9"/>
      <c r="D70" s="9"/>
      <c r="E70" s="8">
        <v>-2</v>
      </c>
      <c r="F70" s="9"/>
      <c r="G70" s="9"/>
      <c r="H70" s="8">
        <v>-2</v>
      </c>
    </row>
    <row r="71" spans="2:8" customFormat="1" ht="24" hidden="1" x14ac:dyDescent="0.2">
      <c r="B71" s="7" t="s">
        <v>105</v>
      </c>
      <c r="C71" s="9"/>
      <c r="D71" s="9"/>
      <c r="E71" s="9"/>
      <c r="F71" s="8">
        <v>-14</v>
      </c>
      <c r="G71" s="9"/>
      <c r="H71" s="8">
        <v>-14</v>
      </c>
    </row>
    <row r="72" spans="2:8" customFormat="1" ht="24" hidden="1" x14ac:dyDescent="0.2">
      <c r="B72" s="7" t="s">
        <v>106</v>
      </c>
      <c r="C72" s="9"/>
      <c r="D72" s="9"/>
      <c r="E72" s="9"/>
      <c r="F72" s="8">
        <v>-9</v>
      </c>
      <c r="G72" s="9"/>
      <c r="H72" s="8">
        <v>-9</v>
      </c>
    </row>
    <row r="73" spans="2:8" customFormat="1" ht="24" hidden="1" x14ac:dyDescent="0.2">
      <c r="B73" s="7" t="s">
        <v>107</v>
      </c>
      <c r="C73" s="8">
        <v>74</v>
      </c>
      <c r="D73" s="9"/>
      <c r="E73" s="9"/>
      <c r="F73" s="9"/>
      <c r="G73" s="9"/>
      <c r="H73" s="8">
        <v>74</v>
      </c>
    </row>
    <row r="74" spans="2:8" customFormat="1" ht="24" hidden="1" x14ac:dyDescent="0.2">
      <c r="B74" s="7" t="s">
        <v>108</v>
      </c>
      <c r="C74" s="8">
        <v>73</v>
      </c>
      <c r="D74" s="9"/>
      <c r="E74" s="9"/>
      <c r="F74" s="9"/>
      <c r="G74" s="9"/>
      <c r="H74" s="8">
        <v>73</v>
      </c>
    </row>
    <row r="75" spans="2:8" customFormat="1" ht="24" hidden="1" x14ac:dyDescent="0.2">
      <c r="B75" s="7" t="s">
        <v>109</v>
      </c>
      <c r="C75" s="9"/>
      <c r="D75" s="9"/>
      <c r="E75" s="8">
        <v>16</v>
      </c>
      <c r="F75" s="9"/>
      <c r="G75" s="9"/>
      <c r="H75" s="8">
        <v>16</v>
      </c>
    </row>
    <row r="76" spans="2:8" customFormat="1" ht="24" hidden="1" x14ac:dyDescent="0.2">
      <c r="B76" s="7" t="s">
        <v>110</v>
      </c>
      <c r="C76" s="9"/>
      <c r="D76" s="9"/>
      <c r="E76" s="9"/>
      <c r="F76" s="8">
        <v>44</v>
      </c>
      <c r="G76" s="9"/>
      <c r="H76" s="8">
        <v>44</v>
      </c>
    </row>
    <row r="77" spans="2:8" customFormat="1" ht="24" hidden="1" x14ac:dyDescent="0.2">
      <c r="B77" s="7" t="s">
        <v>111</v>
      </c>
      <c r="C77" s="9"/>
      <c r="D77" s="9"/>
      <c r="E77" s="9"/>
      <c r="F77" s="8">
        <v>41</v>
      </c>
      <c r="G77" s="9"/>
      <c r="H77" s="8">
        <v>41</v>
      </c>
    </row>
    <row r="78" spans="2:8" customFormat="1" ht="24" hidden="1" x14ac:dyDescent="0.2">
      <c r="B78" s="7" t="s">
        <v>112</v>
      </c>
      <c r="C78" s="8">
        <v>-25</v>
      </c>
      <c r="D78" s="9"/>
      <c r="E78" s="9"/>
      <c r="F78" s="9"/>
      <c r="G78" s="9"/>
      <c r="H78" s="8">
        <v>-25</v>
      </c>
    </row>
    <row r="79" spans="2:8" customFormat="1" ht="24" hidden="1" x14ac:dyDescent="0.2">
      <c r="B79" s="7" t="s">
        <v>113</v>
      </c>
      <c r="C79" s="8">
        <v>-12</v>
      </c>
      <c r="D79" s="9"/>
      <c r="E79" s="9"/>
      <c r="F79" s="9"/>
      <c r="G79" s="9"/>
      <c r="H79" s="8">
        <v>-12</v>
      </c>
    </row>
    <row r="80" spans="2:8" customFormat="1" ht="24" hidden="1" x14ac:dyDescent="0.2">
      <c r="B80" s="7" t="s">
        <v>114</v>
      </c>
      <c r="C80" s="9"/>
      <c r="D80" s="9"/>
      <c r="E80" s="8">
        <v>-4</v>
      </c>
      <c r="F80" s="9"/>
      <c r="G80" s="9"/>
      <c r="H80" s="8">
        <v>-4</v>
      </c>
    </row>
    <row r="81" spans="2:8" customFormat="1" ht="24" hidden="1" x14ac:dyDescent="0.2">
      <c r="B81" s="7" t="s">
        <v>115</v>
      </c>
      <c r="C81" s="9"/>
      <c r="D81" s="9"/>
      <c r="E81" s="9"/>
      <c r="F81" s="8">
        <v>-7</v>
      </c>
      <c r="G81" s="9"/>
      <c r="H81" s="8">
        <v>-7</v>
      </c>
    </row>
    <row r="82" spans="2:8" customFormat="1" ht="24" hidden="1" x14ac:dyDescent="0.2">
      <c r="B82" s="7" t="s">
        <v>116</v>
      </c>
      <c r="C82" s="9"/>
      <c r="D82" s="9"/>
      <c r="E82" s="9"/>
      <c r="F82" s="8">
        <v>-12</v>
      </c>
      <c r="G82" s="9"/>
      <c r="H82" s="8">
        <v>-12</v>
      </c>
    </row>
    <row r="83" spans="2:8" customFormat="1" ht="24" hidden="1" x14ac:dyDescent="0.2">
      <c r="B83" s="7" t="s">
        <v>117</v>
      </c>
      <c r="C83" s="8">
        <v>255</v>
      </c>
      <c r="D83" s="9"/>
      <c r="E83" s="9"/>
      <c r="F83" s="9"/>
      <c r="G83" s="9"/>
      <c r="H83" s="8">
        <v>255</v>
      </c>
    </row>
    <row r="84" spans="2:8" customFormat="1" ht="24" hidden="1" x14ac:dyDescent="0.2">
      <c r="B84" s="7" t="s">
        <v>118</v>
      </c>
      <c r="C84" s="8">
        <v>54</v>
      </c>
      <c r="D84" s="9"/>
      <c r="E84" s="9"/>
      <c r="F84" s="9"/>
      <c r="G84" s="9"/>
      <c r="H84" s="8">
        <v>54</v>
      </c>
    </row>
    <row r="85" spans="2:8" customFormat="1" ht="24" hidden="1" x14ac:dyDescent="0.2">
      <c r="B85" s="7" t="s">
        <v>119</v>
      </c>
      <c r="C85" s="9"/>
      <c r="D85" s="9"/>
      <c r="E85" s="8">
        <v>23</v>
      </c>
      <c r="F85" s="9"/>
      <c r="G85" s="9"/>
      <c r="H85" s="8">
        <v>23</v>
      </c>
    </row>
    <row r="86" spans="2:8" customFormat="1" ht="24" hidden="1" x14ac:dyDescent="0.2">
      <c r="B86" s="7" t="s">
        <v>120</v>
      </c>
      <c r="C86" s="9"/>
      <c r="D86" s="9"/>
      <c r="E86" s="9"/>
      <c r="F86" s="8">
        <v>42</v>
      </c>
      <c r="G86" s="9"/>
      <c r="H86" s="8">
        <v>42</v>
      </c>
    </row>
    <row r="87" spans="2:8" customFormat="1" ht="24" hidden="1" x14ac:dyDescent="0.2">
      <c r="B87" s="7" t="s">
        <v>121</v>
      </c>
      <c r="C87" s="9"/>
      <c r="D87" s="9"/>
      <c r="E87" s="9"/>
      <c r="F87" s="8">
        <v>40</v>
      </c>
      <c r="G87" s="9"/>
      <c r="H87" s="8">
        <v>40</v>
      </c>
    </row>
    <row r="88" spans="2:8" customFormat="1" ht="24" hidden="1" x14ac:dyDescent="0.2">
      <c r="B88" s="7" t="s">
        <v>122</v>
      </c>
      <c r="C88" s="8">
        <v>-32</v>
      </c>
      <c r="D88" s="9"/>
      <c r="E88" s="9"/>
      <c r="F88" s="9"/>
      <c r="G88" s="9"/>
      <c r="H88" s="8">
        <v>-32</v>
      </c>
    </row>
    <row r="89" spans="2:8" customFormat="1" ht="24" hidden="1" x14ac:dyDescent="0.2">
      <c r="B89" s="7" t="s">
        <v>123</v>
      </c>
      <c r="C89" s="8">
        <v>-5</v>
      </c>
      <c r="D89" s="9"/>
      <c r="E89" s="9"/>
      <c r="F89" s="9"/>
      <c r="G89" s="9"/>
      <c r="H89" s="8">
        <v>-5</v>
      </c>
    </row>
    <row r="90" spans="2:8" customFormat="1" ht="24" hidden="1" x14ac:dyDescent="0.2">
      <c r="B90" s="7" t="s">
        <v>124</v>
      </c>
      <c r="C90" s="9"/>
      <c r="D90" s="9"/>
      <c r="E90" s="9"/>
      <c r="F90" s="8">
        <v>-6</v>
      </c>
      <c r="G90" s="9"/>
      <c r="H90" s="8">
        <v>-6</v>
      </c>
    </row>
    <row r="91" spans="2:8" customFormat="1" ht="24" hidden="1" x14ac:dyDescent="0.2">
      <c r="B91" s="7" t="s">
        <v>125</v>
      </c>
      <c r="C91" s="9"/>
      <c r="D91" s="9"/>
      <c r="E91" s="9"/>
      <c r="F91" s="8">
        <v>-6</v>
      </c>
      <c r="G91" s="9"/>
      <c r="H91" s="8">
        <v>-6</v>
      </c>
    </row>
    <row r="92" spans="2:8" customFormat="1" ht="24" hidden="1" x14ac:dyDescent="0.2">
      <c r="B92" s="7" t="s">
        <v>126</v>
      </c>
      <c r="C92" s="8">
        <v>193</v>
      </c>
      <c r="D92" s="9"/>
      <c r="E92" s="9"/>
      <c r="F92" s="9"/>
      <c r="G92" s="9"/>
      <c r="H92" s="8">
        <v>193</v>
      </c>
    </row>
    <row r="93" spans="2:8" customFormat="1" ht="24" hidden="1" x14ac:dyDescent="0.2">
      <c r="B93" s="7" t="s">
        <v>127</v>
      </c>
      <c r="C93" s="8">
        <v>30</v>
      </c>
      <c r="D93" s="9"/>
      <c r="E93" s="9"/>
      <c r="F93" s="9"/>
      <c r="G93" s="9"/>
      <c r="H93" s="8">
        <v>30</v>
      </c>
    </row>
    <row r="94" spans="2:8" customFormat="1" ht="24" hidden="1" x14ac:dyDescent="0.2">
      <c r="B94" s="7" t="s">
        <v>128</v>
      </c>
      <c r="C94" s="9"/>
      <c r="D94" s="9"/>
      <c r="E94" s="8">
        <v>3</v>
      </c>
      <c r="F94" s="9"/>
      <c r="G94" s="9"/>
      <c r="H94" s="8">
        <v>3</v>
      </c>
    </row>
    <row r="95" spans="2:8" customFormat="1" ht="24" hidden="1" x14ac:dyDescent="0.2">
      <c r="B95" s="7" t="s">
        <v>129</v>
      </c>
      <c r="C95" s="9"/>
      <c r="D95" s="9"/>
      <c r="E95" s="9"/>
      <c r="F95" s="8">
        <v>55</v>
      </c>
      <c r="G95" s="9"/>
      <c r="H95" s="8">
        <v>55</v>
      </c>
    </row>
    <row r="96" spans="2:8" customFormat="1" ht="24" hidden="1" x14ac:dyDescent="0.2">
      <c r="B96" s="7" t="s">
        <v>130</v>
      </c>
      <c r="C96" s="9"/>
      <c r="D96" s="9"/>
      <c r="E96" s="9"/>
      <c r="F96" s="8">
        <v>18</v>
      </c>
      <c r="G96" s="9"/>
      <c r="H96" s="8">
        <v>18</v>
      </c>
    </row>
    <row r="97" spans="2:8" customFormat="1" ht="24" hidden="1" x14ac:dyDescent="0.2">
      <c r="B97" s="7" t="s">
        <v>131</v>
      </c>
      <c r="C97" s="8">
        <v>-24</v>
      </c>
      <c r="D97" s="9"/>
      <c r="E97" s="9"/>
      <c r="F97" s="9"/>
      <c r="G97" s="9"/>
      <c r="H97" s="8">
        <v>-24</v>
      </c>
    </row>
    <row r="98" spans="2:8" customFormat="1" ht="24" hidden="1" x14ac:dyDescent="0.2">
      <c r="B98" s="7" t="s">
        <v>132</v>
      </c>
      <c r="C98" s="8">
        <v>-13</v>
      </c>
      <c r="D98" s="9"/>
      <c r="E98" s="9"/>
      <c r="F98" s="9"/>
      <c r="G98" s="9"/>
      <c r="H98" s="8">
        <v>-13</v>
      </c>
    </row>
    <row r="99" spans="2:8" customFormat="1" ht="24" hidden="1" x14ac:dyDescent="0.2">
      <c r="B99" s="7" t="s">
        <v>133</v>
      </c>
      <c r="C99" s="9"/>
      <c r="D99" s="9"/>
      <c r="E99" s="8">
        <v>-7</v>
      </c>
      <c r="F99" s="9"/>
      <c r="G99" s="9"/>
      <c r="H99" s="8">
        <v>-7</v>
      </c>
    </row>
    <row r="100" spans="2:8" customFormat="1" ht="24" hidden="1" x14ac:dyDescent="0.2">
      <c r="B100" s="7" t="s">
        <v>134</v>
      </c>
      <c r="C100" s="9"/>
      <c r="D100" s="9"/>
      <c r="E100" s="9"/>
      <c r="F100" s="8">
        <v>-7</v>
      </c>
      <c r="G100" s="9"/>
      <c r="H100" s="8">
        <v>-7</v>
      </c>
    </row>
    <row r="101" spans="2:8" customFormat="1" ht="24" hidden="1" x14ac:dyDescent="0.2">
      <c r="B101" s="7" t="s">
        <v>135</v>
      </c>
      <c r="C101" s="9"/>
      <c r="D101" s="9"/>
      <c r="E101" s="9"/>
      <c r="F101" s="8">
        <v>-1</v>
      </c>
      <c r="G101" s="9"/>
      <c r="H101" s="8">
        <v>-1</v>
      </c>
    </row>
    <row r="102" spans="2:8" customFormat="1" ht="24" hidden="1" x14ac:dyDescent="0.2">
      <c r="B102" s="7" t="s">
        <v>136</v>
      </c>
      <c r="C102" s="8">
        <v>105</v>
      </c>
      <c r="D102" s="9"/>
      <c r="E102" s="9"/>
      <c r="F102" s="9"/>
      <c r="G102" s="9"/>
      <c r="H102" s="8">
        <v>105</v>
      </c>
    </row>
    <row r="103" spans="2:8" customFormat="1" ht="24" hidden="1" x14ac:dyDescent="0.2">
      <c r="B103" s="7" t="s">
        <v>137</v>
      </c>
      <c r="C103" s="8">
        <v>33</v>
      </c>
      <c r="D103" s="9"/>
      <c r="E103" s="9"/>
      <c r="F103" s="9"/>
      <c r="G103" s="9"/>
      <c r="H103" s="8">
        <v>33</v>
      </c>
    </row>
    <row r="104" spans="2:8" customFormat="1" ht="24" hidden="1" x14ac:dyDescent="0.2">
      <c r="B104" s="7" t="s">
        <v>138</v>
      </c>
      <c r="C104" s="9"/>
      <c r="D104" s="9"/>
      <c r="E104" s="8">
        <v>16</v>
      </c>
      <c r="F104" s="9"/>
      <c r="G104" s="9"/>
      <c r="H104" s="8">
        <v>16</v>
      </c>
    </row>
    <row r="105" spans="2:8" customFormat="1" ht="24" hidden="1" x14ac:dyDescent="0.2">
      <c r="B105" s="7" t="s">
        <v>139</v>
      </c>
      <c r="C105" s="9"/>
      <c r="D105" s="9"/>
      <c r="E105" s="9"/>
      <c r="F105" s="8">
        <v>26</v>
      </c>
      <c r="G105" s="9"/>
      <c r="H105" s="8">
        <v>26</v>
      </c>
    </row>
    <row r="106" spans="2:8" customFormat="1" ht="24" hidden="1" x14ac:dyDescent="0.2">
      <c r="B106" s="7" t="s">
        <v>140</v>
      </c>
      <c r="C106" s="9"/>
      <c r="D106" s="9"/>
      <c r="E106" s="9"/>
      <c r="F106" s="8">
        <v>20</v>
      </c>
      <c r="G106" s="9"/>
      <c r="H106" s="8">
        <v>20</v>
      </c>
    </row>
    <row r="107" spans="2:8" customFormat="1" ht="24" hidden="1" x14ac:dyDescent="0.2">
      <c r="B107" s="7" t="s">
        <v>141</v>
      </c>
      <c r="C107" s="8">
        <v>25</v>
      </c>
      <c r="D107" s="9"/>
      <c r="E107" s="9"/>
      <c r="F107" s="9"/>
      <c r="G107" s="9"/>
      <c r="H107" s="8">
        <v>25</v>
      </c>
    </row>
    <row r="108" spans="2:8" customFormat="1" ht="24" hidden="1" x14ac:dyDescent="0.2">
      <c r="B108" s="7" t="s">
        <v>142</v>
      </c>
      <c r="C108" s="9"/>
      <c r="D108" s="9"/>
      <c r="E108" s="8">
        <v>26</v>
      </c>
      <c r="F108" s="9"/>
      <c r="G108" s="9"/>
      <c r="H108" s="8">
        <v>26</v>
      </c>
    </row>
    <row r="109" spans="2:8" customFormat="1" ht="24" hidden="1" x14ac:dyDescent="0.2">
      <c r="B109" s="7" t="s">
        <v>143</v>
      </c>
      <c r="C109" s="9"/>
      <c r="D109" s="9"/>
      <c r="E109" s="9"/>
      <c r="F109" s="8">
        <v>12</v>
      </c>
      <c r="G109" s="9"/>
      <c r="H109" s="8">
        <v>12</v>
      </c>
    </row>
    <row r="110" spans="2:8" customFormat="1" ht="24" hidden="1" x14ac:dyDescent="0.2">
      <c r="B110" s="7" t="s">
        <v>144</v>
      </c>
      <c r="C110" s="9"/>
      <c r="D110" s="9"/>
      <c r="E110" s="9"/>
      <c r="F110" s="9"/>
      <c r="G110" s="8">
        <v>431</v>
      </c>
      <c r="H110" s="8">
        <v>431</v>
      </c>
    </row>
    <row r="111" spans="2:8" customFormat="1" ht="24" hidden="1" x14ac:dyDescent="0.2">
      <c r="B111" s="7" t="s">
        <v>145</v>
      </c>
      <c r="C111" s="9"/>
      <c r="D111" s="9"/>
      <c r="E111" s="9"/>
      <c r="F111" s="9"/>
      <c r="G111" s="8">
        <v>575</v>
      </c>
      <c r="H111" s="8">
        <v>575</v>
      </c>
    </row>
    <row r="112" spans="2:8" customFormat="1" ht="24" hidden="1" x14ac:dyDescent="0.2">
      <c r="B112" s="7" t="s">
        <v>146</v>
      </c>
      <c r="C112" s="9"/>
      <c r="D112" s="9"/>
      <c r="E112" s="9"/>
      <c r="F112" s="9"/>
      <c r="G112" s="11">
        <v>1200</v>
      </c>
      <c r="H112" s="11">
        <v>1200</v>
      </c>
    </row>
    <row r="113" spans="2:8" customFormat="1" ht="24" hidden="1" x14ac:dyDescent="0.2">
      <c r="B113" s="7" t="s">
        <v>147</v>
      </c>
      <c r="C113" s="9"/>
      <c r="D113" s="9"/>
      <c r="E113" s="9"/>
      <c r="F113" s="9"/>
      <c r="G113" s="11">
        <v>1356</v>
      </c>
      <c r="H113" s="11">
        <v>1356</v>
      </c>
    </row>
    <row r="114" spans="2:8" customFormat="1" ht="24" hidden="1" x14ac:dyDescent="0.2">
      <c r="B114" s="7" t="s">
        <v>384</v>
      </c>
      <c r="C114" s="11">
        <v>2685</v>
      </c>
      <c r="D114" s="9"/>
      <c r="E114" s="9"/>
      <c r="F114" s="9"/>
      <c r="G114" s="9"/>
      <c r="H114" s="11">
        <v>2685</v>
      </c>
    </row>
    <row r="115" spans="2:8" customFormat="1" ht="24" hidden="1" x14ac:dyDescent="0.2">
      <c r="B115" s="7" t="s">
        <v>385</v>
      </c>
      <c r="C115" s="8">
        <v>266</v>
      </c>
      <c r="D115" s="9"/>
      <c r="E115" s="9"/>
      <c r="F115" s="9"/>
      <c r="G115" s="9"/>
      <c r="H115" s="8">
        <v>266</v>
      </c>
    </row>
    <row r="116" spans="2:8" customFormat="1" ht="24" hidden="1" x14ac:dyDescent="0.2">
      <c r="B116" s="7" t="s">
        <v>386</v>
      </c>
      <c r="C116" s="8">
        <v>-19</v>
      </c>
      <c r="D116" s="9"/>
      <c r="E116" s="9"/>
      <c r="F116" s="9"/>
      <c r="G116" s="9"/>
      <c r="H116" s="8">
        <v>-19</v>
      </c>
    </row>
    <row r="117" spans="2:8" customFormat="1" ht="24" hidden="1" x14ac:dyDescent="0.2">
      <c r="B117" s="7" t="s">
        <v>387</v>
      </c>
      <c r="C117" s="9"/>
      <c r="D117" s="9"/>
      <c r="E117" s="8">
        <v>-2</v>
      </c>
      <c r="F117" s="9"/>
      <c r="G117" s="9"/>
      <c r="H117" s="8">
        <v>-2</v>
      </c>
    </row>
    <row r="118" spans="2:8" customFormat="1" ht="24" hidden="1" x14ac:dyDescent="0.2">
      <c r="B118" s="7" t="s">
        <v>388</v>
      </c>
      <c r="C118" s="9"/>
      <c r="D118" s="9"/>
      <c r="E118" s="9"/>
      <c r="F118" s="8">
        <v>-8</v>
      </c>
      <c r="G118" s="9"/>
      <c r="H118" s="8">
        <v>-8</v>
      </c>
    </row>
    <row r="119" spans="2:8" customFormat="1" ht="24" hidden="1" x14ac:dyDescent="0.2">
      <c r="B119" s="7" t="s">
        <v>389</v>
      </c>
      <c r="C119" s="8">
        <v>-34</v>
      </c>
      <c r="D119" s="9"/>
      <c r="E119" s="9"/>
      <c r="F119" s="9"/>
      <c r="G119" s="9"/>
      <c r="H119" s="8">
        <v>-34</v>
      </c>
    </row>
    <row r="120" spans="2:8" customFormat="1" ht="24" hidden="1" x14ac:dyDescent="0.2">
      <c r="B120" s="7" t="s">
        <v>390</v>
      </c>
      <c r="C120" s="9"/>
      <c r="D120" s="9"/>
      <c r="E120" s="8">
        <v>-8</v>
      </c>
      <c r="F120" s="9"/>
      <c r="G120" s="9"/>
      <c r="H120" s="8">
        <v>-8</v>
      </c>
    </row>
    <row r="121" spans="2:8" customFormat="1" ht="24" hidden="1" x14ac:dyDescent="0.2">
      <c r="B121" s="7" t="s">
        <v>391</v>
      </c>
      <c r="C121" s="9"/>
      <c r="D121" s="9"/>
      <c r="E121" s="9"/>
      <c r="F121" s="8">
        <v>-10</v>
      </c>
      <c r="G121" s="9"/>
      <c r="H121" s="8">
        <v>-10</v>
      </c>
    </row>
    <row r="122" spans="2:8" customFormat="1" ht="24" hidden="1" x14ac:dyDescent="0.2">
      <c r="B122" s="7" t="s">
        <v>392</v>
      </c>
      <c r="C122" s="9"/>
      <c r="D122" s="9"/>
      <c r="E122" s="9"/>
      <c r="F122" s="8">
        <v>62</v>
      </c>
      <c r="G122" s="9"/>
      <c r="H122" s="8">
        <v>62</v>
      </c>
    </row>
    <row r="123" spans="2:8" customFormat="1" ht="24" hidden="1" x14ac:dyDescent="0.2">
      <c r="B123" s="7" t="s">
        <v>393</v>
      </c>
      <c r="C123" s="8">
        <v>-39</v>
      </c>
      <c r="D123" s="9"/>
      <c r="E123" s="9"/>
      <c r="F123" s="9"/>
      <c r="G123" s="9"/>
      <c r="H123" s="8">
        <v>-39</v>
      </c>
    </row>
    <row r="124" spans="2:8" customFormat="1" ht="24" hidden="1" x14ac:dyDescent="0.2">
      <c r="B124" s="7" t="s">
        <v>394</v>
      </c>
      <c r="C124" s="9"/>
      <c r="D124" s="9"/>
      <c r="E124" s="8">
        <v>-12</v>
      </c>
      <c r="F124" s="9"/>
      <c r="G124" s="9"/>
      <c r="H124" s="8">
        <v>-12</v>
      </c>
    </row>
    <row r="125" spans="2:8" customFormat="1" ht="24" hidden="1" x14ac:dyDescent="0.2">
      <c r="B125" s="7" t="s">
        <v>395</v>
      </c>
      <c r="C125" s="9"/>
      <c r="D125" s="9"/>
      <c r="E125" s="9"/>
      <c r="F125" s="8">
        <v>-14</v>
      </c>
      <c r="G125" s="9"/>
      <c r="H125" s="8">
        <v>-14</v>
      </c>
    </row>
    <row r="126" spans="2:8" customFormat="1" ht="24" hidden="1" x14ac:dyDescent="0.2">
      <c r="B126" s="7" t="s">
        <v>396</v>
      </c>
      <c r="C126" s="9"/>
      <c r="D126" s="9"/>
      <c r="E126" s="9"/>
      <c r="F126" s="8">
        <v>136</v>
      </c>
      <c r="G126" s="9"/>
      <c r="H126" s="8">
        <v>136</v>
      </c>
    </row>
    <row r="127" spans="2:8" customFormat="1" ht="24" hidden="1" x14ac:dyDescent="0.2">
      <c r="B127" s="7" t="s">
        <v>397</v>
      </c>
      <c r="C127" s="8">
        <v>-43</v>
      </c>
      <c r="D127" s="9"/>
      <c r="E127" s="9"/>
      <c r="F127" s="9"/>
      <c r="G127" s="9"/>
      <c r="H127" s="8">
        <v>-43</v>
      </c>
    </row>
    <row r="128" spans="2:8" customFormat="1" ht="24" hidden="1" x14ac:dyDescent="0.2">
      <c r="B128" s="7" t="s">
        <v>398</v>
      </c>
      <c r="C128" s="9"/>
      <c r="D128" s="9"/>
      <c r="E128" s="8">
        <v>-4</v>
      </c>
      <c r="F128" s="9"/>
      <c r="G128" s="9"/>
      <c r="H128" s="8">
        <v>-4</v>
      </c>
    </row>
    <row r="129" spans="2:8" customFormat="1" ht="24" hidden="1" x14ac:dyDescent="0.2">
      <c r="B129" s="7" t="s">
        <v>399</v>
      </c>
      <c r="C129" s="9"/>
      <c r="D129" s="9"/>
      <c r="E129" s="9"/>
      <c r="F129" s="8">
        <v>-35</v>
      </c>
      <c r="G129" s="9"/>
      <c r="H129" s="8">
        <v>-35</v>
      </c>
    </row>
    <row r="130" spans="2:8" customFormat="1" ht="24" hidden="1" x14ac:dyDescent="0.2">
      <c r="B130" s="7" t="s">
        <v>400</v>
      </c>
      <c r="C130" s="9"/>
      <c r="D130" s="9"/>
      <c r="E130" s="9"/>
      <c r="F130" s="9"/>
      <c r="G130" s="8">
        <v>130</v>
      </c>
      <c r="H130" s="8">
        <v>130</v>
      </c>
    </row>
    <row r="131" spans="2:8" customFormat="1" ht="24" hidden="1" x14ac:dyDescent="0.2">
      <c r="B131" s="7" t="s">
        <v>401</v>
      </c>
      <c r="C131" s="8">
        <v>134</v>
      </c>
      <c r="D131" s="9"/>
      <c r="E131" s="9"/>
      <c r="F131" s="9"/>
      <c r="G131" s="9"/>
      <c r="H131" s="8">
        <v>134</v>
      </c>
    </row>
    <row r="132" spans="2:8" customFormat="1" ht="24" hidden="1" x14ac:dyDescent="0.2">
      <c r="B132" s="7" t="s">
        <v>402</v>
      </c>
      <c r="C132" s="9"/>
      <c r="D132" s="9"/>
      <c r="E132" s="8">
        <v>45</v>
      </c>
      <c r="F132" s="9"/>
      <c r="G132" s="9"/>
      <c r="H132" s="8">
        <v>45</v>
      </c>
    </row>
    <row r="133" spans="2:8" customFormat="1" ht="24" hidden="1" x14ac:dyDescent="0.2">
      <c r="B133" s="7" t="s">
        <v>403</v>
      </c>
      <c r="C133" s="9"/>
      <c r="D133" s="9"/>
      <c r="E133" s="9"/>
      <c r="F133" s="8">
        <v>36</v>
      </c>
      <c r="G133" s="9"/>
      <c r="H133" s="8">
        <v>36</v>
      </c>
    </row>
    <row r="134" spans="2:8" customFormat="1" ht="24" hidden="1" x14ac:dyDescent="0.2">
      <c r="B134" s="7" t="s">
        <v>404</v>
      </c>
      <c r="C134" s="8">
        <v>215</v>
      </c>
      <c r="D134" s="9"/>
      <c r="E134" s="9"/>
      <c r="F134" s="9"/>
      <c r="G134" s="9"/>
      <c r="H134" s="8">
        <v>215</v>
      </c>
    </row>
    <row r="135" spans="2:8" customFormat="1" ht="24" hidden="1" x14ac:dyDescent="0.2">
      <c r="B135" s="7" t="s">
        <v>405</v>
      </c>
      <c r="C135" s="9"/>
      <c r="D135" s="9"/>
      <c r="E135" s="8">
        <v>93</v>
      </c>
      <c r="F135" s="9"/>
      <c r="G135" s="9"/>
      <c r="H135" s="8">
        <v>93</v>
      </c>
    </row>
    <row r="136" spans="2:8" customFormat="1" ht="24" hidden="1" x14ac:dyDescent="0.2">
      <c r="B136" s="7" t="s">
        <v>406</v>
      </c>
      <c r="C136" s="8">
        <v>186</v>
      </c>
      <c r="D136" s="9"/>
      <c r="E136" s="9"/>
      <c r="F136" s="9"/>
      <c r="G136" s="9"/>
      <c r="H136" s="8">
        <v>186</v>
      </c>
    </row>
    <row r="137" spans="2:8" customFormat="1" ht="24" hidden="1" x14ac:dyDescent="0.2">
      <c r="B137" s="7" t="s">
        <v>407</v>
      </c>
      <c r="C137" s="9"/>
      <c r="D137" s="9"/>
      <c r="E137" s="8">
        <v>60</v>
      </c>
      <c r="F137" s="9"/>
      <c r="G137" s="9"/>
      <c r="H137" s="8">
        <v>60</v>
      </c>
    </row>
    <row r="138" spans="2:8" customFormat="1" ht="24" hidden="1" x14ac:dyDescent="0.2">
      <c r="B138" s="7" t="s">
        <v>408</v>
      </c>
      <c r="C138" s="8">
        <v>226</v>
      </c>
      <c r="D138" s="9"/>
      <c r="E138" s="9"/>
      <c r="F138" s="9"/>
      <c r="G138" s="9"/>
      <c r="H138" s="8">
        <v>226</v>
      </c>
    </row>
    <row r="139" spans="2:8" customFormat="1" ht="24" hidden="1" x14ac:dyDescent="0.2">
      <c r="B139" s="7" t="s">
        <v>409</v>
      </c>
      <c r="C139" s="9"/>
      <c r="D139" s="9"/>
      <c r="E139" s="8">
        <v>68</v>
      </c>
      <c r="F139" s="9"/>
      <c r="G139" s="9"/>
      <c r="H139" s="8">
        <v>68</v>
      </c>
    </row>
    <row r="140" spans="2:8" customFormat="1" ht="24" hidden="1" x14ac:dyDescent="0.2">
      <c r="B140" s="7" t="s">
        <v>410</v>
      </c>
      <c r="C140" s="9"/>
      <c r="D140" s="9"/>
      <c r="E140" s="9"/>
      <c r="F140" s="8">
        <v>209</v>
      </c>
      <c r="G140" s="9"/>
      <c r="H140" s="8">
        <v>209</v>
      </c>
    </row>
    <row r="141" spans="2:8" customFormat="1" ht="24" hidden="1" x14ac:dyDescent="0.2">
      <c r="B141" s="7" t="s">
        <v>411</v>
      </c>
      <c r="C141" s="8">
        <v>-35</v>
      </c>
      <c r="D141" s="9"/>
      <c r="E141" s="9"/>
      <c r="F141" s="9"/>
      <c r="G141" s="9"/>
      <c r="H141" s="8">
        <v>-35</v>
      </c>
    </row>
    <row r="142" spans="2:8" customFormat="1" ht="24" hidden="1" x14ac:dyDescent="0.2">
      <c r="B142" s="7" t="s">
        <v>412</v>
      </c>
      <c r="C142" s="9"/>
      <c r="D142" s="9"/>
      <c r="E142" s="8">
        <v>-11</v>
      </c>
      <c r="F142" s="9"/>
      <c r="G142" s="9"/>
      <c r="H142" s="8">
        <v>-11</v>
      </c>
    </row>
    <row r="143" spans="2:8" customFormat="1" ht="24" hidden="1" x14ac:dyDescent="0.2">
      <c r="B143" s="7" t="s">
        <v>413</v>
      </c>
      <c r="C143" s="9"/>
      <c r="D143" s="9"/>
      <c r="E143" s="9"/>
      <c r="F143" s="8">
        <v>-27</v>
      </c>
      <c r="G143" s="9"/>
      <c r="H143" s="8">
        <v>-27</v>
      </c>
    </row>
    <row r="144" spans="2:8" customFormat="1" ht="24" hidden="1" x14ac:dyDescent="0.2">
      <c r="B144" s="7" t="s">
        <v>414</v>
      </c>
      <c r="C144" s="8">
        <v>195</v>
      </c>
      <c r="D144" s="9"/>
      <c r="E144" s="9"/>
      <c r="F144" s="9"/>
      <c r="G144" s="9"/>
      <c r="H144" s="8">
        <v>195</v>
      </c>
    </row>
    <row r="145" spans="2:8" customFormat="1" ht="24" hidden="1" x14ac:dyDescent="0.2">
      <c r="B145" s="7" t="s">
        <v>415</v>
      </c>
      <c r="C145" s="9"/>
      <c r="D145" s="9"/>
      <c r="E145" s="8">
        <v>54</v>
      </c>
      <c r="F145" s="9"/>
      <c r="G145" s="9"/>
      <c r="H145" s="8">
        <v>54</v>
      </c>
    </row>
    <row r="146" spans="2:8" customFormat="1" ht="24" hidden="1" x14ac:dyDescent="0.2">
      <c r="B146" s="7" t="s">
        <v>416</v>
      </c>
      <c r="C146" s="9"/>
      <c r="D146" s="9"/>
      <c r="E146" s="9"/>
      <c r="F146" s="8">
        <v>91</v>
      </c>
      <c r="G146" s="9"/>
      <c r="H146" s="8">
        <v>91</v>
      </c>
    </row>
    <row r="147" spans="2:8" customFormat="1" ht="24" hidden="1" x14ac:dyDescent="0.2">
      <c r="B147" s="7" t="s">
        <v>550</v>
      </c>
      <c r="C147" s="8">
        <v>-62</v>
      </c>
      <c r="D147" s="9"/>
      <c r="E147" s="9"/>
      <c r="F147" s="9"/>
      <c r="G147" s="9"/>
      <c r="H147" s="8">
        <v>-62</v>
      </c>
    </row>
    <row r="148" spans="2:8" customFormat="1" ht="24" hidden="1" x14ac:dyDescent="0.2">
      <c r="B148" s="7" t="s">
        <v>551</v>
      </c>
      <c r="C148" s="9"/>
      <c r="D148" s="9"/>
      <c r="E148" s="8">
        <v>-6</v>
      </c>
      <c r="F148" s="9"/>
      <c r="G148" s="9"/>
      <c r="H148" s="8">
        <v>-6</v>
      </c>
    </row>
    <row r="149" spans="2:8" customFormat="1" ht="24" hidden="1" x14ac:dyDescent="0.2">
      <c r="B149" s="7" t="s">
        <v>552</v>
      </c>
      <c r="C149" s="9"/>
      <c r="D149" s="9"/>
      <c r="E149" s="9"/>
      <c r="F149" s="8">
        <v>-22</v>
      </c>
      <c r="G149" s="9"/>
      <c r="H149" s="8">
        <v>-22</v>
      </c>
    </row>
    <row r="150" spans="2:8" customFormat="1" ht="24" hidden="1" x14ac:dyDescent="0.2">
      <c r="B150" s="7" t="s">
        <v>553</v>
      </c>
      <c r="C150" s="8">
        <v>332</v>
      </c>
      <c r="D150" s="9"/>
      <c r="E150" s="9"/>
      <c r="F150" s="9"/>
      <c r="G150" s="9"/>
      <c r="H150" s="8">
        <v>332</v>
      </c>
    </row>
    <row r="151" spans="2:8" customFormat="1" ht="24" hidden="1" x14ac:dyDescent="0.2">
      <c r="B151" s="7" t="s">
        <v>554</v>
      </c>
      <c r="C151" s="9"/>
      <c r="D151" s="9"/>
      <c r="E151" s="8">
        <v>56</v>
      </c>
      <c r="F151" s="9"/>
      <c r="G151" s="9"/>
      <c r="H151" s="8">
        <v>56</v>
      </c>
    </row>
    <row r="152" spans="2:8" customFormat="1" ht="24" hidden="1" x14ac:dyDescent="0.2">
      <c r="B152" s="7" t="s">
        <v>555</v>
      </c>
      <c r="C152" s="9"/>
      <c r="D152" s="9"/>
      <c r="E152" s="9"/>
      <c r="F152" s="8">
        <v>191</v>
      </c>
      <c r="G152" s="9"/>
      <c r="H152" s="8">
        <v>191</v>
      </c>
    </row>
    <row r="153" spans="2:8" customFormat="1" ht="24" hidden="1" x14ac:dyDescent="0.2">
      <c r="B153" s="7" t="s">
        <v>556</v>
      </c>
      <c r="C153" s="9"/>
      <c r="D153" s="9"/>
      <c r="E153" s="9"/>
      <c r="F153" s="9"/>
      <c r="G153" s="11">
        <v>1015</v>
      </c>
      <c r="H153" s="11">
        <v>1015</v>
      </c>
    </row>
    <row r="154" spans="2:8" customFormat="1" ht="24" hidden="1" x14ac:dyDescent="0.2">
      <c r="B154" s="7" t="s">
        <v>557</v>
      </c>
      <c r="C154" s="8">
        <v>-173</v>
      </c>
      <c r="D154" s="9"/>
      <c r="E154" s="9"/>
      <c r="F154" s="9"/>
      <c r="G154" s="9"/>
      <c r="H154" s="8">
        <v>-173</v>
      </c>
    </row>
    <row r="155" spans="2:8" customFormat="1" ht="24" hidden="1" x14ac:dyDescent="0.2">
      <c r="B155" s="7" t="s">
        <v>558</v>
      </c>
      <c r="C155" s="9"/>
      <c r="D155" s="9"/>
      <c r="E155" s="8">
        <v>-17</v>
      </c>
      <c r="F155" s="9"/>
      <c r="G155" s="9"/>
      <c r="H155" s="8">
        <v>-17</v>
      </c>
    </row>
    <row r="156" spans="2:8" customFormat="1" ht="24" hidden="1" x14ac:dyDescent="0.2">
      <c r="B156" s="7" t="s">
        <v>559</v>
      </c>
      <c r="C156" s="9"/>
      <c r="D156" s="9"/>
      <c r="E156" s="9"/>
      <c r="F156" s="8">
        <v>-119</v>
      </c>
      <c r="G156" s="9"/>
      <c r="H156" s="8">
        <v>-119</v>
      </c>
    </row>
    <row r="157" spans="2:8" customFormat="1" ht="24" hidden="1" x14ac:dyDescent="0.2">
      <c r="B157" s="7" t="s">
        <v>560</v>
      </c>
      <c r="C157" s="8">
        <v>419</v>
      </c>
      <c r="D157" s="9"/>
      <c r="E157" s="9"/>
      <c r="F157" s="9"/>
      <c r="G157" s="9"/>
      <c r="H157" s="8">
        <v>419</v>
      </c>
    </row>
    <row r="158" spans="2:8" customFormat="1" ht="24" hidden="1" x14ac:dyDescent="0.2">
      <c r="B158" s="7" t="s">
        <v>561</v>
      </c>
      <c r="C158" s="9"/>
      <c r="D158" s="9"/>
      <c r="E158" s="8">
        <v>48</v>
      </c>
      <c r="F158" s="9"/>
      <c r="G158" s="9"/>
      <c r="H158" s="8">
        <v>48</v>
      </c>
    </row>
    <row r="159" spans="2:8" customFormat="1" ht="24" hidden="1" x14ac:dyDescent="0.2">
      <c r="B159" s="7" t="s">
        <v>562</v>
      </c>
      <c r="C159" s="9"/>
      <c r="D159" s="9"/>
      <c r="E159" s="9"/>
      <c r="F159" s="8">
        <v>268</v>
      </c>
      <c r="G159" s="9"/>
      <c r="H159" s="8">
        <v>268</v>
      </c>
    </row>
    <row r="160" spans="2:8" customFormat="1" ht="24" hidden="1" x14ac:dyDescent="0.2">
      <c r="B160" s="7" t="s">
        <v>563</v>
      </c>
      <c r="C160" s="8">
        <v>-59</v>
      </c>
      <c r="D160" s="9"/>
      <c r="E160" s="9"/>
      <c r="F160" s="9"/>
      <c r="G160" s="9"/>
      <c r="H160" s="8">
        <v>-59</v>
      </c>
    </row>
    <row r="161" spans="1:16" ht="24" hidden="1" x14ac:dyDescent="0.2">
      <c r="B161" s="7" t="s">
        <v>564</v>
      </c>
      <c r="C161" s="9"/>
      <c r="D161" s="9"/>
      <c r="E161" s="8">
        <v>-11</v>
      </c>
      <c r="F161" s="9"/>
      <c r="G161" s="9"/>
      <c r="H161" s="8">
        <v>-11</v>
      </c>
      <c r="L161"/>
      <c r="M161"/>
      <c r="N161"/>
      <c r="O161"/>
    </row>
    <row r="162" spans="1:16" ht="24" hidden="1" x14ac:dyDescent="0.2">
      <c r="B162" s="7" t="s">
        <v>565</v>
      </c>
      <c r="C162" s="9"/>
      <c r="D162" s="9"/>
      <c r="E162" s="9"/>
      <c r="F162" s="8">
        <v>-20</v>
      </c>
      <c r="G162" s="9"/>
      <c r="H162" s="8">
        <v>-20</v>
      </c>
      <c r="L162"/>
      <c r="M162"/>
      <c r="N162"/>
      <c r="O162"/>
    </row>
    <row r="163" spans="1:16" ht="24" hidden="1" x14ac:dyDescent="0.2">
      <c r="B163" s="7" t="s">
        <v>566</v>
      </c>
      <c r="C163" s="8">
        <v>309</v>
      </c>
      <c r="D163" s="9"/>
      <c r="E163" s="9"/>
      <c r="F163" s="9"/>
      <c r="G163" s="9"/>
      <c r="H163" s="8">
        <v>309</v>
      </c>
      <c r="L163"/>
      <c r="M163"/>
      <c r="N163"/>
      <c r="O163"/>
    </row>
    <row r="164" spans="1:16" ht="24" hidden="1" x14ac:dyDescent="0.2">
      <c r="B164" s="7" t="s">
        <v>567</v>
      </c>
      <c r="C164" s="9"/>
      <c r="D164" s="9"/>
      <c r="E164" s="8">
        <v>51</v>
      </c>
      <c r="F164" s="9"/>
      <c r="G164" s="9"/>
      <c r="H164" s="8">
        <v>51</v>
      </c>
      <c r="L164"/>
      <c r="M164"/>
      <c r="N164"/>
      <c r="O164"/>
    </row>
    <row r="165" spans="1:16" ht="24" hidden="1" x14ac:dyDescent="0.2">
      <c r="B165" s="7" t="s">
        <v>568</v>
      </c>
      <c r="C165" s="9"/>
      <c r="D165" s="9"/>
      <c r="E165" s="9"/>
      <c r="F165" s="8">
        <v>194</v>
      </c>
      <c r="G165" s="9"/>
      <c r="H165" s="8">
        <v>194</v>
      </c>
      <c r="L165"/>
      <c r="M165"/>
      <c r="N165"/>
      <c r="O165"/>
    </row>
    <row r="166" spans="1:16" ht="24" hidden="1" x14ac:dyDescent="0.2">
      <c r="B166" s="7" t="s">
        <v>569</v>
      </c>
      <c r="C166" s="8">
        <v>-69</v>
      </c>
      <c r="D166" s="9"/>
      <c r="E166" s="9"/>
      <c r="F166" s="9"/>
      <c r="G166" s="9"/>
      <c r="H166" s="8">
        <v>-69</v>
      </c>
      <c r="L166"/>
      <c r="M166"/>
      <c r="N166"/>
      <c r="O166"/>
    </row>
    <row r="167" spans="1:16" ht="24" hidden="1" x14ac:dyDescent="0.2">
      <c r="B167" s="7" t="s">
        <v>570</v>
      </c>
      <c r="C167" s="9"/>
      <c r="D167" s="9"/>
      <c r="E167" s="8">
        <v>-12</v>
      </c>
      <c r="F167" s="9"/>
      <c r="G167" s="9"/>
      <c r="H167" s="8">
        <v>-12</v>
      </c>
      <c r="L167"/>
      <c r="M167"/>
      <c r="N167"/>
      <c r="O167"/>
    </row>
    <row r="168" spans="1:16" ht="24" hidden="1" x14ac:dyDescent="0.2">
      <c r="B168" s="7" t="s">
        <v>571</v>
      </c>
      <c r="C168" s="9"/>
      <c r="D168" s="9"/>
      <c r="E168" s="9"/>
      <c r="F168" s="8">
        <v>-27</v>
      </c>
      <c r="G168" s="9"/>
      <c r="H168" s="8">
        <v>-27</v>
      </c>
      <c r="L168"/>
      <c r="M168"/>
      <c r="N168"/>
      <c r="O168"/>
    </row>
    <row r="169" spans="1:16" ht="24" hidden="1" x14ac:dyDescent="0.2">
      <c r="B169" s="7" t="s">
        <v>572</v>
      </c>
      <c r="C169" s="8">
        <v>272</v>
      </c>
      <c r="D169" s="9"/>
      <c r="E169" s="9"/>
      <c r="F169" s="9"/>
      <c r="G169" s="9"/>
      <c r="H169" s="8">
        <v>272</v>
      </c>
      <c r="L169"/>
      <c r="M169"/>
      <c r="N169"/>
      <c r="O169"/>
    </row>
    <row r="170" spans="1:16" ht="24" hidden="1" x14ac:dyDescent="0.2">
      <c r="B170" s="7" t="s">
        <v>573</v>
      </c>
      <c r="C170" s="9"/>
      <c r="D170" s="9"/>
      <c r="E170" s="8">
        <v>45</v>
      </c>
      <c r="F170" s="9"/>
      <c r="G170" s="9"/>
      <c r="H170" s="8">
        <v>45</v>
      </c>
      <c r="L170"/>
      <c r="M170"/>
      <c r="N170"/>
      <c r="O170"/>
    </row>
    <row r="171" spans="1:16" ht="24" hidden="1" x14ac:dyDescent="0.2">
      <c r="B171" s="7" t="s">
        <v>574</v>
      </c>
      <c r="C171" s="9"/>
      <c r="D171" s="9"/>
      <c r="E171" s="9"/>
      <c r="F171" s="8">
        <v>83</v>
      </c>
      <c r="G171" s="9"/>
      <c r="H171" s="8">
        <v>83</v>
      </c>
      <c r="L171"/>
      <c r="M171"/>
      <c r="N171"/>
      <c r="O171"/>
    </row>
    <row r="172" spans="1:16" x14ac:dyDescent="0.2">
      <c r="A172">
        <v>1</v>
      </c>
      <c r="B172" s="3" t="s">
        <v>575</v>
      </c>
      <c r="C172" s="5">
        <v>25</v>
      </c>
      <c r="D172" s="6"/>
      <c r="E172" s="6"/>
      <c r="F172" s="6"/>
      <c r="G172" s="6"/>
      <c r="H172" s="5">
        <v>25</v>
      </c>
      <c r="L172" s="32"/>
      <c r="M172" s="18">
        <f>IF(L172="да",VLOOKUP($B172,Лист2!$B$2:$D$80,3,0),0)</f>
        <v>0</v>
      </c>
      <c r="N172" s="32" t="s">
        <v>697</v>
      </c>
      <c r="O172" s="18">
        <v>0</v>
      </c>
      <c r="P172" t="str">
        <f>IF(L172="да","ОК",IF(N172="да","ОК","!!!"))</f>
        <v>ОК</v>
      </c>
    </row>
    <row r="173" spans="1:16" ht="24" hidden="1" x14ac:dyDescent="0.2">
      <c r="B173" s="7" t="s">
        <v>576</v>
      </c>
      <c r="C173" s="8">
        <v>24</v>
      </c>
      <c r="D173" s="9"/>
      <c r="E173" s="9"/>
      <c r="F173" s="9"/>
      <c r="G173" s="9"/>
      <c r="H173" s="8">
        <v>24</v>
      </c>
      <c r="L173"/>
      <c r="M173"/>
      <c r="N173"/>
      <c r="O173"/>
    </row>
    <row r="174" spans="1:16" ht="24" hidden="1" x14ac:dyDescent="0.2">
      <c r="B174" s="7" t="s">
        <v>577</v>
      </c>
      <c r="C174" s="8">
        <v>1</v>
      </c>
      <c r="D174" s="9"/>
      <c r="E174" s="9"/>
      <c r="F174" s="9"/>
      <c r="G174" s="9"/>
      <c r="H174" s="8">
        <v>1</v>
      </c>
      <c r="L174"/>
      <c r="M174"/>
      <c r="N174"/>
      <c r="O174"/>
    </row>
    <row r="175" spans="1:16" x14ac:dyDescent="0.2">
      <c r="A175">
        <v>1</v>
      </c>
      <c r="B175" s="3" t="s">
        <v>44</v>
      </c>
      <c r="C175" s="6"/>
      <c r="D175" s="10">
        <v>1584</v>
      </c>
      <c r="E175" s="6"/>
      <c r="F175" s="6"/>
      <c r="G175" s="6"/>
      <c r="H175" s="10">
        <v>1584</v>
      </c>
      <c r="L175" s="32"/>
      <c r="M175" s="18">
        <f>IF(L175="да",VLOOKUP($B175,Лист2!$B$2:$D$80,3,0),0)</f>
        <v>0</v>
      </c>
      <c r="N175" s="32" t="s">
        <v>697</v>
      </c>
      <c r="O175" s="18">
        <f>IF(N175="да",VLOOKUP($B175,Лист2!$B$2:$D$80,3,0),0)</f>
        <v>30</v>
      </c>
      <c r="P175" t="str">
        <f>IF(L175="да","ОК",IF(N175="да","ОК","!!!"))</f>
        <v>ОК</v>
      </c>
    </row>
    <row r="176" spans="1:16" ht="24" hidden="1" x14ac:dyDescent="0.2">
      <c r="B176" s="7" t="s">
        <v>148</v>
      </c>
      <c r="C176" s="9"/>
      <c r="D176" s="8">
        <v>438</v>
      </c>
      <c r="E176" s="9"/>
      <c r="F176" s="9"/>
      <c r="G176" s="9"/>
      <c r="H176" s="8">
        <v>438</v>
      </c>
      <c r="L176"/>
      <c r="M176"/>
      <c r="N176"/>
      <c r="O176"/>
    </row>
    <row r="177" spans="1:16" ht="24" hidden="1" x14ac:dyDescent="0.2">
      <c r="B177" s="7" t="s">
        <v>417</v>
      </c>
      <c r="C177" s="9"/>
      <c r="D177" s="8">
        <v>339</v>
      </c>
      <c r="E177" s="9"/>
      <c r="F177" s="9"/>
      <c r="G177" s="9"/>
      <c r="H177" s="8">
        <v>339</v>
      </c>
      <c r="L177"/>
      <c r="M177"/>
      <c r="N177"/>
      <c r="O177"/>
    </row>
    <row r="178" spans="1:16" ht="24" hidden="1" x14ac:dyDescent="0.2">
      <c r="B178" s="7" t="s">
        <v>418</v>
      </c>
      <c r="C178" s="9"/>
      <c r="D178" s="8">
        <v>137</v>
      </c>
      <c r="E178" s="9"/>
      <c r="F178" s="9"/>
      <c r="G178" s="9"/>
      <c r="H178" s="8">
        <v>137</v>
      </c>
      <c r="L178"/>
      <c r="M178"/>
      <c r="N178"/>
      <c r="O178"/>
    </row>
    <row r="179" spans="1:16" ht="24" hidden="1" x14ac:dyDescent="0.2">
      <c r="B179" s="7" t="s">
        <v>419</v>
      </c>
      <c r="C179" s="9"/>
      <c r="D179" s="8">
        <v>300</v>
      </c>
      <c r="E179" s="9"/>
      <c r="F179" s="9"/>
      <c r="G179" s="9"/>
      <c r="H179" s="8">
        <v>300</v>
      </c>
      <c r="L179"/>
      <c r="M179"/>
      <c r="N179"/>
      <c r="O179"/>
    </row>
    <row r="180" spans="1:16" ht="24" hidden="1" x14ac:dyDescent="0.2">
      <c r="B180" s="7" t="s">
        <v>420</v>
      </c>
      <c r="C180" s="9"/>
      <c r="D180" s="8">
        <v>120</v>
      </c>
      <c r="E180" s="9"/>
      <c r="F180" s="9"/>
      <c r="G180" s="9"/>
      <c r="H180" s="8">
        <v>120</v>
      </c>
      <c r="L180"/>
      <c r="M180"/>
      <c r="N180"/>
      <c r="O180"/>
    </row>
    <row r="181" spans="1:16" ht="24" hidden="1" x14ac:dyDescent="0.2">
      <c r="B181" s="7" t="s">
        <v>578</v>
      </c>
      <c r="C181" s="9"/>
      <c r="D181" s="8">
        <v>250</v>
      </c>
      <c r="E181" s="9"/>
      <c r="F181" s="9"/>
      <c r="G181" s="9"/>
      <c r="H181" s="8">
        <v>250</v>
      </c>
      <c r="L181"/>
      <c r="M181"/>
      <c r="N181"/>
      <c r="O181"/>
    </row>
    <row r="182" spans="1:16" x14ac:dyDescent="0.2">
      <c r="A182">
        <v>1</v>
      </c>
      <c r="B182" s="3" t="s">
        <v>12</v>
      </c>
      <c r="C182" s="5">
        <v>187</v>
      </c>
      <c r="D182" s="5">
        <v>327</v>
      </c>
      <c r="E182" s="6"/>
      <c r="F182" s="5">
        <v>72</v>
      </c>
      <c r="G182" s="10">
        <v>1549</v>
      </c>
      <c r="H182" s="10">
        <v>2135</v>
      </c>
      <c r="I182">
        <v>3</v>
      </c>
      <c r="J182">
        <v>1</v>
      </c>
      <c r="L182" s="32"/>
      <c r="M182" s="18">
        <f>IF(L182="да",VLOOKUP($B182,Лист2!$B$2:$D$80,3,0),0)</f>
        <v>0</v>
      </c>
      <c r="N182" s="32" t="s">
        <v>697</v>
      </c>
      <c r="O182" s="18">
        <f>IF(N182="да",VLOOKUP($B182,Лист2!$B$2:$D$80,3,0),0)</f>
        <v>1</v>
      </c>
      <c r="P182" t="str">
        <f>IF(L182="да","ОК",IF(N182="да","ОК","!!!"))</f>
        <v>ОК</v>
      </c>
    </row>
    <row r="183" spans="1:16" ht="24" hidden="1" x14ac:dyDescent="0.2">
      <c r="B183" s="7" t="s">
        <v>149</v>
      </c>
      <c r="C183" s="9"/>
      <c r="D183" s="9"/>
      <c r="E183" s="9"/>
      <c r="F183" s="9"/>
      <c r="G183" s="8">
        <v>209</v>
      </c>
      <c r="H183" s="8">
        <v>209</v>
      </c>
      <c r="L183"/>
      <c r="M183"/>
      <c r="N183"/>
      <c r="O183"/>
    </row>
    <row r="184" spans="1:16" ht="24" hidden="1" x14ac:dyDescent="0.2">
      <c r="B184" s="7" t="s">
        <v>150</v>
      </c>
      <c r="C184" s="9"/>
      <c r="D184" s="9"/>
      <c r="E184" s="9"/>
      <c r="F184" s="9"/>
      <c r="G184" s="8">
        <v>290</v>
      </c>
      <c r="H184" s="8">
        <v>290</v>
      </c>
      <c r="L184"/>
      <c r="M184"/>
      <c r="N184"/>
      <c r="O184"/>
    </row>
    <row r="185" spans="1:16" ht="24" hidden="1" x14ac:dyDescent="0.2">
      <c r="B185" s="7" t="s">
        <v>151</v>
      </c>
      <c r="C185" s="9"/>
      <c r="D185" s="9"/>
      <c r="E185" s="9"/>
      <c r="F185" s="9"/>
      <c r="G185" s="8">
        <v>226</v>
      </c>
      <c r="H185" s="8">
        <v>226</v>
      </c>
      <c r="L185"/>
      <c r="M185"/>
      <c r="N185"/>
      <c r="O185"/>
    </row>
    <row r="186" spans="1:16" ht="24" hidden="1" x14ac:dyDescent="0.2">
      <c r="B186" s="7" t="s">
        <v>152</v>
      </c>
      <c r="C186" s="8">
        <v>65</v>
      </c>
      <c r="D186" s="9"/>
      <c r="E186" s="9"/>
      <c r="F186" s="9"/>
      <c r="G186" s="9"/>
      <c r="H186" s="8">
        <v>65</v>
      </c>
      <c r="L186"/>
      <c r="M186"/>
      <c r="N186"/>
      <c r="O186"/>
    </row>
    <row r="187" spans="1:16" ht="24" hidden="1" x14ac:dyDescent="0.2">
      <c r="B187" s="7" t="s">
        <v>153</v>
      </c>
      <c r="C187" s="8">
        <v>66</v>
      </c>
      <c r="D187" s="9"/>
      <c r="E187" s="9"/>
      <c r="F187" s="9"/>
      <c r="G187" s="9"/>
      <c r="H187" s="8">
        <v>66</v>
      </c>
      <c r="L187"/>
      <c r="M187"/>
      <c r="N187"/>
      <c r="O187"/>
    </row>
    <row r="188" spans="1:16" ht="24" hidden="1" x14ac:dyDescent="0.2">
      <c r="B188" s="7" t="s">
        <v>154</v>
      </c>
      <c r="C188" s="9"/>
      <c r="D188" s="8">
        <v>307</v>
      </c>
      <c r="E188" s="9"/>
      <c r="F188" s="9"/>
      <c r="G188" s="9"/>
      <c r="H188" s="8">
        <v>307</v>
      </c>
      <c r="L188"/>
      <c r="M188"/>
      <c r="N188"/>
      <c r="O188"/>
    </row>
    <row r="189" spans="1:16" ht="24" hidden="1" x14ac:dyDescent="0.2">
      <c r="B189" s="7" t="s">
        <v>155</v>
      </c>
      <c r="C189" s="9"/>
      <c r="D189" s="9"/>
      <c r="E189" s="9"/>
      <c r="F189" s="9"/>
      <c r="G189" s="8">
        <v>84</v>
      </c>
      <c r="H189" s="8">
        <v>84</v>
      </c>
      <c r="L189"/>
      <c r="M189"/>
      <c r="N189"/>
      <c r="O189"/>
    </row>
    <row r="190" spans="1:16" ht="24" hidden="1" x14ac:dyDescent="0.2">
      <c r="B190" s="7" t="s">
        <v>156</v>
      </c>
      <c r="C190" s="9"/>
      <c r="D190" s="9"/>
      <c r="E190" s="9"/>
      <c r="F190" s="8">
        <v>72</v>
      </c>
      <c r="G190" s="9"/>
      <c r="H190" s="8">
        <v>72</v>
      </c>
      <c r="L190"/>
      <c r="M190"/>
      <c r="N190"/>
      <c r="O190"/>
    </row>
    <row r="191" spans="1:16" ht="24" hidden="1" x14ac:dyDescent="0.2">
      <c r="B191" s="7" t="s">
        <v>157</v>
      </c>
      <c r="C191" s="8">
        <v>34</v>
      </c>
      <c r="D191" s="9"/>
      <c r="E191" s="9"/>
      <c r="F191" s="9"/>
      <c r="G191" s="9"/>
      <c r="H191" s="8">
        <v>34</v>
      </c>
      <c r="L191"/>
      <c r="M191"/>
      <c r="N191"/>
      <c r="O191"/>
    </row>
    <row r="192" spans="1:16" ht="24" hidden="1" x14ac:dyDescent="0.2">
      <c r="B192" s="7" t="s">
        <v>158</v>
      </c>
      <c r="C192" s="8">
        <v>22</v>
      </c>
      <c r="D192" s="9"/>
      <c r="E192" s="9"/>
      <c r="F192" s="9"/>
      <c r="G192" s="9"/>
      <c r="H192" s="8">
        <v>22</v>
      </c>
      <c r="L192"/>
      <c r="M192"/>
      <c r="N192"/>
      <c r="O192"/>
    </row>
    <row r="193" spans="1:16" ht="24" hidden="1" x14ac:dyDescent="0.2">
      <c r="B193" s="7" t="s">
        <v>579</v>
      </c>
      <c r="C193" s="9"/>
      <c r="D193" s="9"/>
      <c r="E193" s="9"/>
      <c r="F193" s="9"/>
      <c r="G193" s="8">
        <v>70</v>
      </c>
      <c r="H193" s="8">
        <v>70</v>
      </c>
      <c r="L193"/>
      <c r="M193"/>
      <c r="N193"/>
      <c r="O193"/>
    </row>
    <row r="194" spans="1:16" ht="24" hidden="1" x14ac:dyDescent="0.2">
      <c r="B194" s="7" t="s">
        <v>580</v>
      </c>
      <c r="C194" s="9"/>
      <c r="D194" s="9"/>
      <c r="E194" s="9"/>
      <c r="F194" s="9"/>
      <c r="G194" s="8">
        <v>48</v>
      </c>
      <c r="H194" s="8">
        <v>48</v>
      </c>
      <c r="L194"/>
      <c r="M194"/>
      <c r="N194"/>
      <c r="O194"/>
    </row>
    <row r="195" spans="1:16" ht="24" hidden="1" x14ac:dyDescent="0.2">
      <c r="B195" s="7" t="s">
        <v>581</v>
      </c>
      <c r="C195" s="9"/>
      <c r="D195" s="8">
        <v>20</v>
      </c>
      <c r="E195" s="9"/>
      <c r="F195" s="9"/>
      <c r="G195" s="9"/>
      <c r="H195" s="8">
        <v>20</v>
      </c>
      <c r="L195"/>
      <c r="M195"/>
      <c r="N195"/>
      <c r="O195"/>
    </row>
    <row r="196" spans="1:16" ht="24" hidden="1" x14ac:dyDescent="0.2">
      <c r="B196" s="7" t="s">
        <v>582</v>
      </c>
      <c r="C196" s="9"/>
      <c r="D196" s="9"/>
      <c r="E196" s="9"/>
      <c r="F196" s="9"/>
      <c r="G196" s="8">
        <v>622</v>
      </c>
      <c r="H196" s="8">
        <v>622</v>
      </c>
      <c r="L196"/>
      <c r="M196"/>
      <c r="N196"/>
      <c r="O196"/>
    </row>
    <row r="197" spans="1:16" x14ac:dyDescent="0.2">
      <c r="A197">
        <v>1</v>
      </c>
      <c r="B197" s="3" t="s">
        <v>52</v>
      </c>
      <c r="C197" s="6"/>
      <c r="D197" s="5">
        <v>141</v>
      </c>
      <c r="E197" s="6"/>
      <c r="F197" s="6"/>
      <c r="G197" s="5">
        <v>201</v>
      </c>
      <c r="H197" s="5">
        <v>342</v>
      </c>
      <c r="L197" s="32"/>
      <c r="M197" s="18">
        <f>IF(L197="да",VLOOKUP($B197,Лист2!$B$2:$D$80,3,0),0)</f>
        <v>0</v>
      </c>
      <c r="N197" s="32" t="s">
        <v>697</v>
      </c>
      <c r="O197" s="18">
        <f>IF(N197="да",VLOOKUP($B197,Лист2!$B$2:$D$80,3,0),0)</f>
        <v>1</v>
      </c>
      <c r="P197" t="str">
        <f>IF(L197="да","ОК",IF(N197="да","ОК","!!!"))</f>
        <v>ОК</v>
      </c>
    </row>
    <row r="198" spans="1:16" ht="24" hidden="1" x14ac:dyDescent="0.2">
      <c r="B198" s="7" t="s">
        <v>159</v>
      </c>
      <c r="C198" s="9"/>
      <c r="D198" s="9"/>
      <c r="E198" s="9"/>
      <c r="F198" s="9"/>
      <c r="G198" s="8">
        <v>134</v>
      </c>
      <c r="H198" s="8">
        <v>134</v>
      </c>
      <c r="L198"/>
      <c r="M198"/>
      <c r="N198"/>
      <c r="O198"/>
    </row>
    <row r="199" spans="1:16" ht="24" hidden="1" x14ac:dyDescent="0.2">
      <c r="B199" s="7" t="s">
        <v>160</v>
      </c>
      <c r="C199" s="9"/>
      <c r="D199" s="8">
        <v>36</v>
      </c>
      <c r="E199" s="9"/>
      <c r="F199" s="9"/>
      <c r="G199" s="9"/>
      <c r="H199" s="8">
        <v>36</v>
      </c>
      <c r="L199"/>
      <c r="M199"/>
      <c r="N199"/>
      <c r="O199"/>
    </row>
    <row r="200" spans="1:16" ht="24" hidden="1" x14ac:dyDescent="0.2">
      <c r="B200" s="7" t="s">
        <v>161</v>
      </c>
      <c r="C200" s="9"/>
      <c r="D200" s="8">
        <v>8</v>
      </c>
      <c r="E200" s="9"/>
      <c r="F200" s="9"/>
      <c r="G200" s="9"/>
      <c r="H200" s="8">
        <v>8</v>
      </c>
      <c r="L200"/>
      <c r="M200"/>
      <c r="N200"/>
      <c r="O200"/>
    </row>
    <row r="201" spans="1:16" ht="24" hidden="1" x14ac:dyDescent="0.2">
      <c r="B201" s="7" t="s">
        <v>162</v>
      </c>
      <c r="C201" s="9"/>
      <c r="D201" s="8">
        <v>48</v>
      </c>
      <c r="E201" s="9"/>
      <c r="F201" s="9"/>
      <c r="G201" s="9"/>
      <c r="H201" s="8">
        <v>48</v>
      </c>
      <c r="L201"/>
      <c r="M201"/>
      <c r="N201"/>
      <c r="O201"/>
    </row>
    <row r="202" spans="1:16" ht="24" hidden="1" x14ac:dyDescent="0.2">
      <c r="B202" s="7" t="s">
        <v>583</v>
      </c>
      <c r="C202" s="9"/>
      <c r="D202" s="8">
        <v>9</v>
      </c>
      <c r="E202" s="9"/>
      <c r="F202" s="9"/>
      <c r="G202" s="9"/>
      <c r="H202" s="8">
        <v>9</v>
      </c>
      <c r="L202"/>
      <c r="M202"/>
      <c r="N202"/>
      <c r="O202"/>
    </row>
    <row r="203" spans="1:16" ht="24" hidden="1" x14ac:dyDescent="0.2">
      <c r="B203" s="7" t="s">
        <v>584</v>
      </c>
      <c r="C203" s="9"/>
      <c r="D203" s="8">
        <v>18</v>
      </c>
      <c r="E203" s="9"/>
      <c r="F203" s="9"/>
      <c r="G203" s="9"/>
      <c r="H203" s="8">
        <v>18</v>
      </c>
      <c r="L203"/>
      <c r="M203"/>
      <c r="N203"/>
      <c r="O203"/>
    </row>
    <row r="204" spans="1:16" ht="24" hidden="1" x14ac:dyDescent="0.2">
      <c r="B204" s="7" t="s">
        <v>585</v>
      </c>
      <c r="C204" s="9"/>
      <c r="D204" s="9"/>
      <c r="E204" s="9"/>
      <c r="F204" s="9"/>
      <c r="G204" s="8">
        <v>67</v>
      </c>
      <c r="H204" s="8">
        <v>67</v>
      </c>
      <c r="L204"/>
      <c r="M204"/>
      <c r="N204"/>
      <c r="O204"/>
    </row>
    <row r="205" spans="1:16" ht="24" hidden="1" x14ac:dyDescent="0.2">
      <c r="B205" s="7" t="s">
        <v>586</v>
      </c>
      <c r="C205" s="9"/>
      <c r="D205" s="8">
        <v>22</v>
      </c>
      <c r="E205" s="9"/>
      <c r="F205" s="9"/>
      <c r="G205" s="9"/>
      <c r="H205" s="8">
        <v>22</v>
      </c>
      <c r="L205"/>
      <c r="M205"/>
      <c r="N205"/>
      <c r="O205"/>
    </row>
    <row r="206" spans="1:16" x14ac:dyDescent="0.2">
      <c r="A206">
        <v>1</v>
      </c>
      <c r="B206" s="3" t="s">
        <v>15</v>
      </c>
      <c r="C206" s="5">
        <v>249</v>
      </c>
      <c r="D206" s="5">
        <v>389</v>
      </c>
      <c r="E206" s="6"/>
      <c r="F206" s="6"/>
      <c r="G206" s="6"/>
      <c r="H206" s="5">
        <v>638</v>
      </c>
      <c r="L206" s="32"/>
      <c r="M206" s="18">
        <f>IF(L206="да",VLOOKUP($B206,Лист2!$B$2:$D$80,3,0),0)</f>
        <v>0</v>
      </c>
      <c r="N206" s="32" t="s">
        <v>697</v>
      </c>
      <c r="O206" s="18">
        <f>IF(N206="да",VLOOKUP($B206,Лист2!$B$2:$D$80,3,0),0)</f>
        <v>1</v>
      </c>
      <c r="P206" t="str">
        <f>IF(L206="да","ОК",IF(N206="да","ОК","!!!"))</f>
        <v>ОК</v>
      </c>
    </row>
    <row r="207" spans="1:16" ht="24" hidden="1" x14ac:dyDescent="0.2">
      <c r="B207" s="7" t="s">
        <v>163</v>
      </c>
      <c r="C207" s="8">
        <v>18</v>
      </c>
      <c r="D207" s="9"/>
      <c r="E207" s="9"/>
      <c r="F207" s="9"/>
      <c r="G207" s="9"/>
      <c r="H207" s="8">
        <v>18</v>
      </c>
      <c r="L207"/>
      <c r="M207"/>
      <c r="N207"/>
      <c r="O207"/>
    </row>
    <row r="208" spans="1:16" ht="24" hidden="1" x14ac:dyDescent="0.2">
      <c r="B208" s="7" t="s">
        <v>164</v>
      </c>
      <c r="C208" s="9"/>
      <c r="D208" s="8">
        <v>6</v>
      </c>
      <c r="E208" s="9"/>
      <c r="F208" s="9"/>
      <c r="G208" s="9"/>
      <c r="H208" s="8">
        <v>6</v>
      </c>
      <c r="L208"/>
      <c r="M208"/>
      <c r="N208"/>
      <c r="O208"/>
    </row>
    <row r="209" spans="2:8" customFormat="1" ht="24" hidden="1" x14ac:dyDescent="0.2">
      <c r="B209" s="7" t="s">
        <v>165</v>
      </c>
      <c r="C209" s="8">
        <v>25</v>
      </c>
      <c r="D209" s="9"/>
      <c r="E209" s="9"/>
      <c r="F209" s="9"/>
      <c r="G209" s="9"/>
      <c r="H209" s="8">
        <v>25</v>
      </c>
    </row>
    <row r="210" spans="2:8" customFormat="1" ht="24" hidden="1" x14ac:dyDescent="0.2">
      <c r="B210" s="7" t="s">
        <v>166</v>
      </c>
      <c r="C210" s="8">
        <v>16</v>
      </c>
      <c r="D210" s="9"/>
      <c r="E210" s="9"/>
      <c r="F210" s="9"/>
      <c r="G210" s="9"/>
      <c r="H210" s="8">
        <v>16</v>
      </c>
    </row>
    <row r="211" spans="2:8" customFormat="1" ht="24" hidden="1" x14ac:dyDescent="0.2">
      <c r="B211" s="7" t="s">
        <v>167</v>
      </c>
      <c r="C211" s="8">
        <v>18</v>
      </c>
      <c r="D211" s="9"/>
      <c r="E211" s="9"/>
      <c r="F211" s="9"/>
      <c r="G211" s="9"/>
      <c r="H211" s="8">
        <v>18</v>
      </c>
    </row>
    <row r="212" spans="2:8" customFormat="1" ht="24" hidden="1" x14ac:dyDescent="0.2">
      <c r="B212" s="7" t="s">
        <v>168</v>
      </c>
      <c r="C212" s="9"/>
      <c r="D212" s="8">
        <v>7</v>
      </c>
      <c r="E212" s="9"/>
      <c r="F212" s="9"/>
      <c r="G212" s="9"/>
      <c r="H212" s="8">
        <v>7</v>
      </c>
    </row>
    <row r="213" spans="2:8" customFormat="1" ht="24" hidden="1" x14ac:dyDescent="0.2">
      <c r="B213" s="7" t="s">
        <v>169</v>
      </c>
      <c r="C213" s="8">
        <v>28</v>
      </c>
      <c r="D213" s="9"/>
      <c r="E213" s="9"/>
      <c r="F213" s="9"/>
      <c r="G213" s="9"/>
      <c r="H213" s="8">
        <v>28</v>
      </c>
    </row>
    <row r="214" spans="2:8" customFormat="1" ht="24" hidden="1" x14ac:dyDescent="0.2">
      <c r="B214" s="7" t="s">
        <v>170</v>
      </c>
      <c r="C214" s="8">
        <v>9</v>
      </c>
      <c r="D214" s="9"/>
      <c r="E214" s="9"/>
      <c r="F214" s="9"/>
      <c r="G214" s="9"/>
      <c r="H214" s="8">
        <v>9</v>
      </c>
    </row>
    <row r="215" spans="2:8" customFormat="1" ht="24" hidden="1" x14ac:dyDescent="0.2">
      <c r="B215" s="7" t="s">
        <v>171</v>
      </c>
      <c r="C215" s="9"/>
      <c r="D215" s="8">
        <v>25</v>
      </c>
      <c r="E215" s="9"/>
      <c r="F215" s="9"/>
      <c r="G215" s="9"/>
      <c r="H215" s="8">
        <v>25</v>
      </c>
    </row>
    <row r="216" spans="2:8" customFormat="1" ht="24" hidden="1" x14ac:dyDescent="0.2">
      <c r="B216" s="7" t="s">
        <v>172</v>
      </c>
      <c r="C216" s="9"/>
      <c r="D216" s="8">
        <v>10</v>
      </c>
      <c r="E216" s="9"/>
      <c r="F216" s="9"/>
      <c r="G216" s="9"/>
      <c r="H216" s="8">
        <v>10</v>
      </c>
    </row>
    <row r="217" spans="2:8" customFormat="1" ht="24" hidden="1" x14ac:dyDescent="0.2">
      <c r="B217" s="7" t="s">
        <v>173</v>
      </c>
      <c r="C217" s="8">
        <v>10</v>
      </c>
      <c r="D217" s="9"/>
      <c r="E217" s="9"/>
      <c r="F217" s="9"/>
      <c r="G217" s="9"/>
      <c r="H217" s="8">
        <v>10</v>
      </c>
    </row>
    <row r="218" spans="2:8" customFormat="1" ht="24" hidden="1" x14ac:dyDescent="0.2">
      <c r="B218" s="7" t="s">
        <v>174</v>
      </c>
      <c r="C218" s="8">
        <v>9</v>
      </c>
      <c r="D218" s="9"/>
      <c r="E218" s="9"/>
      <c r="F218" s="9"/>
      <c r="G218" s="9"/>
      <c r="H218" s="8">
        <v>9</v>
      </c>
    </row>
    <row r="219" spans="2:8" customFormat="1" ht="24" hidden="1" x14ac:dyDescent="0.2">
      <c r="B219" s="7" t="s">
        <v>421</v>
      </c>
      <c r="C219" s="8">
        <v>14</v>
      </c>
      <c r="D219" s="9"/>
      <c r="E219" s="9"/>
      <c r="F219" s="9"/>
      <c r="G219" s="9"/>
      <c r="H219" s="8">
        <v>14</v>
      </c>
    </row>
    <row r="220" spans="2:8" customFormat="1" ht="24" hidden="1" x14ac:dyDescent="0.2">
      <c r="B220" s="7" t="s">
        <v>422</v>
      </c>
      <c r="C220" s="9"/>
      <c r="D220" s="8">
        <v>9</v>
      </c>
      <c r="E220" s="9"/>
      <c r="F220" s="9"/>
      <c r="G220" s="9"/>
      <c r="H220" s="8">
        <v>9</v>
      </c>
    </row>
    <row r="221" spans="2:8" customFormat="1" ht="24" hidden="1" x14ac:dyDescent="0.2">
      <c r="B221" s="7" t="s">
        <v>423</v>
      </c>
      <c r="C221" s="8">
        <v>12</v>
      </c>
      <c r="D221" s="9"/>
      <c r="E221" s="9"/>
      <c r="F221" s="9"/>
      <c r="G221" s="9"/>
      <c r="H221" s="8">
        <v>12</v>
      </c>
    </row>
    <row r="222" spans="2:8" customFormat="1" ht="24" hidden="1" x14ac:dyDescent="0.2">
      <c r="B222" s="7" t="s">
        <v>424</v>
      </c>
      <c r="C222" s="9"/>
      <c r="D222" s="8">
        <v>10</v>
      </c>
      <c r="E222" s="9"/>
      <c r="F222" s="9"/>
      <c r="G222" s="9"/>
      <c r="H222" s="8">
        <v>10</v>
      </c>
    </row>
    <row r="223" spans="2:8" customFormat="1" ht="24" hidden="1" x14ac:dyDescent="0.2">
      <c r="B223" s="7" t="s">
        <v>425</v>
      </c>
      <c r="C223" s="8">
        <v>16</v>
      </c>
      <c r="D223" s="9"/>
      <c r="E223" s="9"/>
      <c r="F223" s="9"/>
      <c r="G223" s="9"/>
      <c r="H223" s="8">
        <v>16</v>
      </c>
    </row>
    <row r="224" spans="2:8" customFormat="1" ht="24" hidden="1" x14ac:dyDescent="0.2">
      <c r="B224" s="7" t="s">
        <v>426</v>
      </c>
      <c r="C224" s="8">
        <v>15</v>
      </c>
      <c r="D224" s="9"/>
      <c r="E224" s="9"/>
      <c r="F224" s="9"/>
      <c r="G224" s="9"/>
      <c r="H224" s="8">
        <v>15</v>
      </c>
    </row>
    <row r="225" spans="1:16" ht="24" hidden="1" x14ac:dyDescent="0.2">
      <c r="B225" s="7" t="s">
        <v>427</v>
      </c>
      <c r="C225" s="9"/>
      <c r="D225" s="8">
        <v>15</v>
      </c>
      <c r="E225" s="9"/>
      <c r="F225" s="9"/>
      <c r="G225" s="9"/>
      <c r="H225" s="8">
        <v>15</v>
      </c>
      <c r="L225"/>
      <c r="M225"/>
      <c r="N225"/>
      <c r="O225"/>
    </row>
    <row r="226" spans="1:16" ht="24" hidden="1" x14ac:dyDescent="0.2">
      <c r="B226" s="7" t="s">
        <v>587</v>
      </c>
      <c r="C226" s="8">
        <v>37</v>
      </c>
      <c r="D226" s="9"/>
      <c r="E226" s="9"/>
      <c r="F226" s="9"/>
      <c r="G226" s="9"/>
      <c r="H226" s="8">
        <v>37</v>
      </c>
      <c r="L226"/>
      <c r="M226"/>
      <c r="N226"/>
      <c r="O226"/>
    </row>
    <row r="227" spans="1:16" ht="24" hidden="1" x14ac:dyDescent="0.2">
      <c r="B227" s="7" t="s">
        <v>588</v>
      </c>
      <c r="C227" s="9"/>
      <c r="D227" s="8">
        <v>296</v>
      </c>
      <c r="E227" s="9"/>
      <c r="F227" s="9"/>
      <c r="G227" s="9"/>
      <c r="H227" s="8">
        <v>296</v>
      </c>
      <c r="L227"/>
      <c r="M227"/>
      <c r="N227"/>
      <c r="O227"/>
    </row>
    <row r="228" spans="1:16" ht="24" hidden="1" x14ac:dyDescent="0.2">
      <c r="B228" s="7" t="s">
        <v>589</v>
      </c>
      <c r="C228" s="9"/>
      <c r="D228" s="8">
        <v>6</v>
      </c>
      <c r="E228" s="9"/>
      <c r="F228" s="9"/>
      <c r="G228" s="9"/>
      <c r="H228" s="8">
        <v>6</v>
      </c>
      <c r="L228"/>
      <c r="M228"/>
      <c r="N228"/>
      <c r="O228"/>
    </row>
    <row r="229" spans="1:16" ht="24" hidden="1" x14ac:dyDescent="0.2">
      <c r="B229" s="7" t="s">
        <v>590</v>
      </c>
      <c r="C229" s="8">
        <v>12</v>
      </c>
      <c r="D229" s="9"/>
      <c r="E229" s="9"/>
      <c r="F229" s="9"/>
      <c r="G229" s="9"/>
      <c r="H229" s="8">
        <v>12</v>
      </c>
      <c r="L229"/>
      <c r="M229"/>
      <c r="N229"/>
      <c r="O229"/>
    </row>
    <row r="230" spans="1:16" ht="24" hidden="1" x14ac:dyDescent="0.2">
      <c r="B230" s="7" t="s">
        <v>591</v>
      </c>
      <c r="C230" s="9"/>
      <c r="D230" s="8">
        <v>5</v>
      </c>
      <c r="E230" s="9"/>
      <c r="F230" s="9"/>
      <c r="G230" s="9"/>
      <c r="H230" s="8">
        <v>5</v>
      </c>
      <c r="L230"/>
      <c r="M230"/>
      <c r="N230"/>
      <c r="O230"/>
    </row>
    <row r="231" spans="1:16" ht="24" hidden="1" x14ac:dyDescent="0.2">
      <c r="B231" s="7" t="s">
        <v>592</v>
      </c>
      <c r="C231" s="8">
        <v>10</v>
      </c>
      <c r="D231" s="9"/>
      <c r="E231" s="9"/>
      <c r="F231" s="9"/>
      <c r="G231" s="9"/>
      <c r="H231" s="8">
        <v>10</v>
      </c>
      <c r="L231"/>
      <c r="M231"/>
      <c r="N231"/>
      <c r="O231"/>
    </row>
    <row r="232" spans="1:16" x14ac:dyDescent="0.2">
      <c r="A232">
        <v>1</v>
      </c>
      <c r="B232" s="3" t="s">
        <v>53</v>
      </c>
      <c r="C232" s="5">
        <v>103</v>
      </c>
      <c r="D232" s="5">
        <v>48</v>
      </c>
      <c r="E232" s="6"/>
      <c r="F232" s="6"/>
      <c r="G232" s="6"/>
      <c r="H232" s="5">
        <v>151</v>
      </c>
      <c r="L232" s="32" t="s">
        <v>697</v>
      </c>
      <c r="M232" s="18">
        <f>IF(L232="да",VLOOKUP($B232,Лист2!$B$2:$D$80,3,0),0)</f>
        <v>1</v>
      </c>
      <c r="N232" s="32"/>
      <c r="O232" s="18">
        <f>IF(N232="да",VLOOKUP($B232,Лист2!$B$2:$D$80,3,0),0)</f>
        <v>0</v>
      </c>
      <c r="P232" t="str">
        <f>IF(L232="да","ОК",IF(N232="да","ОК","!!!"))</f>
        <v>ОК</v>
      </c>
    </row>
    <row r="233" spans="1:16" ht="24" hidden="1" x14ac:dyDescent="0.2">
      <c r="B233" s="7" t="s">
        <v>175</v>
      </c>
      <c r="C233" s="8">
        <v>49</v>
      </c>
      <c r="D233" s="9"/>
      <c r="E233" s="9"/>
      <c r="F233" s="9"/>
      <c r="G233" s="9"/>
      <c r="H233" s="8">
        <v>49</v>
      </c>
      <c r="L233"/>
      <c r="M233"/>
      <c r="N233"/>
      <c r="O233"/>
    </row>
    <row r="234" spans="1:16" ht="24" hidden="1" x14ac:dyDescent="0.2">
      <c r="B234" s="7" t="s">
        <v>176</v>
      </c>
      <c r="C234" s="8">
        <v>54</v>
      </c>
      <c r="D234" s="9"/>
      <c r="E234" s="9"/>
      <c r="F234" s="9"/>
      <c r="G234" s="9"/>
      <c r="H234" s="8">
        <v>54</v>
      </c>
      <c r="L234"/>
      <c r="M234"/>
      <c r="N234"/>
      <c r="O234"/>
    </row>
    <row r="235" spans="1:16" ht="24" hidden="1" x14ac:dyDescent="0.2">
      <c r="B235" s="7" t="s">
        <v>428</v>
      </c>
      <c r="C235" s="9"/>
      <c r="D235" s="8">
        <v>25</v>
      </c>
      <c r="E235" s="9"/>
      <c r="F235" s="9"/>
      <c r="G235" s="9"/>
      <c r="H235" s="8">
        <v>25</v>
      </c>
      <c r="L235"/>
      <c r="M235"/>
      <c r="N235"/>
      <c r="O235"/>
    </row>
    <row r="236" spans="1:16" ht="24" hidden="1" x14ac:dyDescent="0.2">
      <c r="B236" s="7" t="s">
        <v>593</v>
      </c>
      <c r="C236" s="9"/>
      <c r="D236" s="8">
        <v>23</v>
      </c>
      <c r="E236" s="9"/>
      <c r="F236" s="9"/>
      <c r="G236" s="9"/>
      <c r="H236" s="8">
        <v>23</v>
      </c>
      <c r="L236"/>
      <c r="M236"/>
      <c r="N236"/>
      <c r="O236"/>
    </row>
    <row r="237" spans="1:16" x14ac:dyDescent="0.2">
      <c r="A237">
        <v>1</v>
      </c>
      <c r="B237" s="3" t="s">
        <v>45</v>
      </c>
      <c r="C237" s="6"/>
      <c r="D237" s="5">
        <v>27</v>
      </c>
      <c r="E237" s="6"/>
      <c r="F237" s="6"/>
      <c r="G237" s="6"/>
      <c r="H237" s="5">
        <v>27</v>
      </c>
      <c r="L237" s="32" t="s">
        <v>697</v>
      </c>
      <c r="M237" s="18">
        <f>IF(L237="да",VLOOKUP($B237,Лист2!$B$2:$D$80,3,0),0)</f>
        <v>1</v>
      </c>
      <c r="N237" s="32"/>
      <c r="O237" s="18">
        <f>IF(N237="да",VLOOKUP($B237,Лист2!$B$2:$D$80,3,0),0)</f>
        <v>0</v>
      </c>
      <c r="P237" t="str">
        <f>IF(L237="да","ОК",IF(N237="да","ОК","!!!"))</f>
        <v>ОК</v>
      </c>
    </row>
    <row r="238" spans="1:16" ht="24" hidden="1" x14ac:dyDescent="0.2">
      <c r="B238" s="7" t="s">
        <v>177</v>
      </c>
      <c r="C238" s="9"/>
      <c r="D238" s="8">
        <v>4</v>
      </c>
      <c r="E238" s="9"/>
      <c r="F238" s="9"/>
      <c r="G238" s="9"/>
      <c r="H238" s="8">
        <v>4</v>
      </c>
      <c r="L238"/>
      <c r="M238"/>
      <c r="N238"/>
      <c r="O238"/>
    </row>
    <row r="239" spans="1:16" ht="24" hidden="1" x14ac:dyDescent="0.2">
      <c r="B239" s="7" t="s">
        <v>178</v>
      </c>
      <c r="C239" s="9"/>
      <c r="D239" s="8">
        <v>11</v>
      </c>
      <c r="E239" s="9"/>
      <c r="F239" s="9"/>
      <c r="G239" s="9"/>
      <c r="H239" s="8">
        <v>11</v>
      </c>
      <c r="L239"/>
      <c r="M239"/>
      <c r="N239"/>
      <c r="O239"/>
    </row>
    <row r="240" spans="1:16" ht="24" hidden="1" x14ac:dyDescent="0.2">
      <c r="B240" s="7" t="s">
        <v>429</v>
      </c>
      <c r="C240" s="9"/>
      <c r="D240" s="8">
        <v>6</v>
      </c>
      <c r="E240" s="9"/>
      <c r="F240" s="9"/>
      <c r="G240" s="9"/>
      <c r="H240" s="8">
        <v>6</v>
      </c>
      <c r="L240"/>
      <c r="M240"/>
      <c r="N240"/>
      <c r="O240"/>
    </row>
    <row r="241" spans="1:16" ht="24" hidden="1" x14ac:dyDescent="0.2">
      <c r="B241" s="7" t="s">
        <v>430</v>
      </c>
      <c r="C241" s="9"/>
      <c r="D241" s="8">
        <v>6</v>
      </c>
      <c r="E241" s="9"/>
      <c r="F241" s="9"/>
      <c r="G241" s="9"/>
      <c r="H241" s="8">
        <v>6</v>
      </c>
      <c r="L241"/>
      <c r="M241"/>
      <c r="N241"/>
      <c r="O241"/>
    </row>
    <row r="242" spans="1:16" x14ac:dyDescent="0.2">
      <c r="A242">
        <v>1</v>
      </c>
      <c r="B242" s="3" t="s">
        <v>46</v>
      </c>
      <c r="C242" s="6"/>
      <c r="D242" s="6"/>
      <c r="E242" s="5">
        <v>260</v>
      </c>
      <c r="F242" s="6"/>
      <c r="G242" s="6"/>
      <c r="H242" s="5">
        <v>260</v>
      </c>
      <c r="L242" s="32" t="s">
        <v>697</v>
      </c>
      <c r="M242" s="18">
        <f>IF(L242="да",VLOOKUP($B242,Лист2!$B$2:$D$80,3,0),0)</f>
        <v>1</v>
      </c>
      <c r="N242" s="32"/>
      <c r="O242" s="18">
        <f>IF(N242="да",VLOOKUP($B242,Лист2!$B$2:$D$80,3,0),0)</f>
        <v>0</v>
      </c>
      <c r="P242" t="str">
        <f>IF(L242="да","ОК",IF(N242="да","ОК","!!!"))</f>
        <v>ОК</v>
      </c>
    </row>
    <row r="243" spans="1:16" ht="24" hidden="1" x14ac:dyDescent="0.2">
      <c r="B243" s="7" t="s">
        <v>431</v>
      </c>
      <c r="C243" s="9"/>
      <c r="D243" s="9"/>
      <c r="E243" s="8">
        <v>99</v>
      </c>
      <c r="F243" s="9"/>
      <c r="G243" s="9"/>
      <c r="H243" s="8">
        <v>99</v>
      </c>
      <c r="L243"/>
      <c r="M243"/>
      <c r="N243"/>
      <c r="O243"/>
    </row>
    <row r="244" spans="1:16" ht="24" hidden="1" x14ac:dyDescent="0.2">
      <c r="B244" s="7" t="s">
        <v>594</v>
      </c>
      <c r="C244" s="9"/>
      <c r="D244" s="9"/>
      <c r="E244" s="8">
        <v>161</v>
      </c>
      <c r="F244" s="9"/>
      <c r="G244" s="9"/>
      <c r="H244" s="8">
        <v>161</v>
      </c>
      <c r="L244"/>
      <c r="M244"/>
      <c r="N244"/>
      <c r="O244"/>
    </row>
    <row r="245" spans="1:16" x14ac:dyDescent="0.2">
      <c r="A245">
        <v>1</v>
      </c>
      <c r="B245" s="3" t="s">
        <v>54</v>
      </c>
      <c r="C245" s="6"/>
      <c r="D245" s="5">
        <v>400</v>
      </c>
      <c r="E245" s="6"/>
      <c r="F245" s="6"/>
      <c r="G245" s="5">
        <v>150</v>
      </c>
      <c r="H245" s="5">
        <v>550</v>
      </c>
      <c r="L245" s="32"/>
      <c r="M245" s="18">
        <f>IF(L245="да",VLOOKUP($B245,Лист2!$B$2:$D$80,3,0),0)</f>
        <v>0</v>
      </c>
      <c r="N245" s="32" t="s">
        <v>697</v>
      </c>
      <c r="O245" s="18">
        <f>IF(N245="да",VLOOKUP($B245,Лист2!$B$2:$D$80,3,0),0)</f>
        <v>3</v>
      </c>
      <c r="P245" t="str">
        <f>IF(L245="да","ОК",IF(N245="да","ОК","!!!"))</f>
        <v>ОК</v>
      </c>
    </row>
    <row r="246" spans="1:16" ht="24" hidden="1" x14ac:dyDescent="0.2">
      <c r="B246" s="7" t="s">
        <v>179</v>
      </c>
      <c r="C246" s="9"/>
      <c r="D246" s="8">
        <v>62</v>
      </c>
      <c r="E246" s="9"/>
      <c r="F246" s="9"/>
      <c r="G246" s="9"/>
      <c r="H246" s="8">
        <v>62</v>
      </c>
      <c r="L246"/>
      <c r="M246"/>
      <c r="N246"/>
      <c r="O246"/>
    </row>
    <row r="247" spans="1:16" ht="24" hidden="1" x14ac:dyDescent="0.2">
      <c r="B247" s="7" t="s">
        <v>180</v>
      </c>
      <c r="C247" s="9"/>
      <c r="D247" s="8">
        <v>16</v>
      </c>
      <c r="E247" s="9"/>
      <c r="F247" s="9"/>
      <c r="G247" s="9"/>
      <c r="H247" s="8">
        <v>16</v>
      </c>
      <c r="L247"/>
      <c r="M247"/>
      <c r="N247"/>
      <c r="O247"/>
    </row>
    <row r="248" spans="1:16" ht="24" hidden="1" x14ac:dyDescent="0.2">
      <c r="B248" s="7" t="s">
        <v>181</v>
      </c>
      <c r="C248" s="9"/>
      <c r="D248" s="8">
        <v>80</v>
      </c>
      <c r="E248" s="9"/>
      <c r="F248" s="9"/>
      <c r="G248" s="9"/>
      <c r="H248" s="8">
        <v>80</v>
      </c>
      <c r="L248"/>
      <c r="M248"/>
      <c r="N248"/>
      <c r="O248"/>
    </row>
    <row r="249" spans="1:16" ht="24" hidden="1" x14ac:dyDescent="0.2">
      <c r="B249" s="7" t="s">
        <v>182</v>
      </c>
      <c r="C249" s="9"/>
      <c r="D249" s="9"/>
      <c r="E249" s="9"/>
      <c r="F249" s="9"/>
      <c r="G249" s="8">
        <v>102</v>
      </c>
      <c r="H249" s="8">
        <v>102</v>
      </c>
      <c r="L249"/>
      <c r="M249"/>
      <c r="N249"/>
      <c r="O249"/>
    </row>
    <row r="250" spans="1:16" ht="24" hidden="1" x14ac:dyDescent="0.2">
      <c r="B250" s="7" t="s">
        <v>183</v>
      </c>
      <c r="C250" s="9"/>
      <c r="D250" s="8">
        <v>64</v>
      </c>
      <c r="E250" s="9"/>
      <c r="F250" s="9"/>
      <c r="G250" s="9"/>
      <c r="H250" s="8">
        <v>64</v>
      </c>
      <c r="L250"/>
      <c r="M250"/>
      <c r="N250"/>
      <c r="O250"/>
    </row>
    <row r="251" spans="1:16" ht="24" hidden="1" x14ac:dyDescent="0.2">
      <c r="B251" s="7" t="s">
        <v>184</v>
      </c>
      <c r="C251" s="9"/>
      <c r="D251" s="8">
        <v>76</v>
      </c>
      <c r="E251" s="9"/>
      <c r="F251" s="9"/>
      <c r="G251" s="9"/>
      <c r="H251" s="8">
        <v>76</v>
      </c>
      <c r="L251"/>
      <c r="M251"/>
      <c r="N251"/>
      <c r="O251"/>
    </row>
    <row r="252" spans="1:16" ht="24" hidden="1" x14ac:dyDescent="0.2">
      <c r="B252" s="7" t="s">
        <v>432</v>
      </c>
      <c r="C252" s="9"/>
      <c r="D252" s="8">
        <v>45</v>
      </c>
      <c r="E252" s="9"/>
      <c r="F252" s="9"/>
      <c r="G252" s="9"/>
      <c r="H252" s="8">
        <v>45</v>
      </c>
      <c r="L252"/>
      <c r="M252"/>
      <c r="N252"/>
      <c r="O252"/>
    </row>
    <row r="253" spans="1:16" ht="24" hidden="1" x14ac:dyDescent="0.2">
      <c r="B253" s="7" t="s">
        <v>433</v>
      </c>
      <c r="C253" s="9"/>
      <c r="D253" s="8">
        <v>57</v>
      </c>
      <c r="E253" s="9"/>
      <c r="F253" s="9"/>
      <c r="G253" s="9"/>
      <c r="H253" s="8">
        <v>57</v>
      </c>
      <c r="L253"/>
      <c r="M253"/>
      <c r="N253"/>
      <c r="O253"/>
    </row>
    <row r="254" spans="1:16" ht="24" hidden="1" x14ac:dyDescent="0.2">
      <c r="B254" s="7" t="s">
        <v>595</v>
      </c>
      <c r="C254" s="9"/>
      <c r="D254" s="9"/>
      <c r="E254" s="9"/>
      <c r="F254" s="9"/>
      <c r="G254" s="8">
        <v>48</v>
      </c>
      <c r="H254" s="8">
        <v>48</v>
      </c>
      <c r="L254"/>
      <c r="M254"/>
      <c r="N254"/>
      <c r="O254"/>
    </row>
    <row r="255" spans="1:16" x14ac:dyDescent="0.2">
      <c r="A255">
        <v>1</v>
      </c>
      <c r="B255" s="3" t="s">
        <v>596</v>
      </c>
      <c r="C255" s="6"/>
      <c r="D255" s="6"/>
      <c r="E255" s="6"/>
      <c r="F255" s="6"/>
      <c r="G255" s="5">
        <v>113</v>
      </c>
      <c r="H255" s="5">
        <v>113</v>
      </c>
      <c r="L255" s="32" t="s">
        <v>697</v>
      </c>
      <c r="M255" s="18">
        <v>1</v>
      </c>
      <c r="N255" s="32"/>
      <c r="O255" s="18">
        <f>IF(N255="да",VLOOKUP($B255,Лист2!$B$2:$D$80,3,0),0)</f>
        <v>0</v>
      </c>
      <c r="P255" t="str">
        <f>IF(L255="да","ОК",IF(N255="да","ОК","!!!"))</f>
        <v>ОК</v>
      </c>
    </row>
    <row r="256" spans="1:16" ht="24" hidden="1" x14ac:dyDescent="0.2">
      <c r="B256" s="7" t="s">
        <v>597</v>
      </c>
      <c r="C256" s="9"/>
      <c r="D256" s="9"/>
      <c r="E256" s="9"/>
      <c r="F256" s="9"/>
      <c r="G256" s="8">
        <v>113</v>
      </c>
      <c r="H256" s="8">
        <v>113</v>
      </c>
      <c r="L256"/>
      <c r="M256"/>
      <c r="N256"/>
      <c r="O256"/>
    </row>
    <row r="257" spans="1:16" x14ac:dyDescent="0.2">
      <c r="A257">
        <v>1</v>
      </c>
      <c r="B257" s="3" t="s">
        <v>28</v>
      </c>
      <c r="C257" s="6"/>
      <c r="D257" s="5">
        <v>12</v>
      </c>
      <c r="E257" s="6"/>
      <c r="F257" s="6"/>
      <c r="G257" s="6"/>
      <c r="H257" s="5">
        <v>12</v>
      </c>
      <c r="L257" s="32" t="s">
        <v>697</v>
      </c>
      <c r="M257" s="18">
        <f>IF(L257="да",VLOOKUP($B257,Лист2!$B$2:$D$80,3,0),0)</f>
        <v>1</v>
      </c>
      <c r="N257" s="32"/>
      <c r="O257" s="18">
        <f>IF(N257="да",VLOOKUP($B257,Лист2!$B$2:$D$80,3,0),0)</f>
        <v>0</v>
      </c>
      <c r="P257" t="str">
        <f>IF(L257="да","ОК",IF(N257="да","ОК","!!!"))</f>
        <v>ОК</v>
      </c>
    </row>
    <row r="258" spans="1:16" ht="24" hidden="1" x14ac:dyDescent="0.2">
      <c r="B258" s="7" t="s">
        <v>185</v>
      </c>
      <c r="C258" s="9"/>
      <c r="D258" s="8">
        <v>12</v>
      </c>
      <c r="E258" s="9"/>
      <c r="F258" s="9"/>
      <c r="G258" s="9"/>
      <c r="H258" s="8">
        <v>12</v>
      </c>
      <c r="L258"/>
      <c r="M258"/>
      <c r="N258"/>
      <c r="O258"/>
    </row>
    <row r="259" spans="1:16" x14ac:dyDescent="0.2">
      <c r="A259">
        <v>1</v>
      </c>
      <c r="B259" s="3" t="s">
        <v>186</v>
      </c>
      <c r="C259" s="6"/>
      <c r="D259" s="6"/>
      <c r="E259" s="6"/>
      <c r="F259" s="6"/>
      <c r="G259" s="5">
        <v>132</v>
      </c>
      <c r="H259" s="5">
        <v>132</v>
      </c>
      <c r="L259" s="32"/>
      <c r="M259" s="18">
        <f>IF(L259="да",VLOOKUP($B259,Лист2!$B$2:$D$80,3,0),0)</f>
        <v>0</v>
      </c>
      <c r="N259" s="32" t="s">
        <v>697</v>
      </c>
      <c r="O259" s="18">
        <f>IF(N259="да",VLOOKUP($B259,Лист2!$B$2:$D$80,3,0),0)</f>
        <v>1</v>
      </c>
      <c r="P259" t="str">
        <f>IF(L259="да","ОК",IF(N259="да","ОК","!!!"))</f>
        <v>ОК</v>
      </c>
    </row>
    <row r="260" spans="1:16" ht="24" hidden="1" x14ac:dyDescent="0.2">
      <c r="B260" s="7" t="s">
        <v>187</v>
      </c>
      <c r="C260" s="9"/>
      <c r="D260" s="9"/>
      <c r="E260" s="9"/>
      <c r="F260" s="9"/>
      <c r="G260" s="8">
        <v>47</v>
      </c>
      <c r="H260" s="8">
        <v>47</v>
      </c>
      <c r="L260"/>
      <c r="M260"/>
      <c r="N260"/>
      <c r="O260"/>
    </row>
    <row r="261" spans="1:16" ht="24" hidden="1" x14ac:dyDescent="0.2">
      <c r="B261" s="7" t="s">
        <v>434</v>
      </c>
      <c r="C261" s="9"/>
      <c r="D261" s="9"/>
      <c r="E261" s="9"/>
      <c r="F261" s="9"/>
      <c r="G261" s="8">
        <v>46</v>
      </c>
      <c r="H261" s="8">
        <v>46</v>
      </c>
      <c r="L261"/>
      <c r="M261"/>
      <c r="N261"/>
      <c r="O261"/>
    </row>
    <row r="262" spans="1:16" ht="24" hidden="1" x14ac:dyDescent="0.2">
      <c r="B262" s="7" t="s">
        <v>598</v>
      </c>
      <c r="C262" s="9"/>
      <c r="D262" s="9"/>
      <c r="E262" s="9"/>
      <c r="F262" s="9"/>
      <c r="G262" s="8">
        <v>39</v>
      </c>
      <c r="H262" s="8">
        <v>39</v>
      </c>
      <c r="L262"/>
      <c r="M262"/>
      <c r="N262"/>
      <c r="O262"/>
    </row>
    <row r="263" spans="1:16" x14ac:dyDescent="0.2">
      <c r="A263">
        <v>1</v>
      </c>
      <c r="B263" s="3" t="s">
        <v>188</v>
      </c>
      <c r="C263" s="5">
        <v>12</v>
      </c>
      <c r="D263" s="6"/>
      <c r="E263" s="6"/>
      <c r="F263" s="6"/>
      <c r="G263" s="6"/>
      <c r="H263" s="5">
        <v>12</v>
      </c>
      <c r="L263" s="32" t="s">
        <v>697</v>
      </c>
      <c r="M263" s="18">
        <f>IF(L263="да",VLOOKUP($B263,Лист2!$B$2:$D$80,3,0),0)</f>
        <v>1</v>
      </c>
      <c r="N263" s="32"/>
      <c r="O263" s="18">
        <f>IF(N263="да",VLOOKUP($B263,Лист2!$B$2:$D$80,3,0),0)</f>
        <v>0</v>
      </c>
      <c r="P263" t="str">
        <f>IF(L263="да","ОК",IF(N263="да","ОК","!!!"))</f>
        <v>ОК</v>
      </c>
    </row>
    <row r="264" spans="1:16" ht="24" hidden="1" x14ac:dyDescent="0.2">
      <c r="B264" s="7" t="s">
        <v>189</v>
      </c>
      <c r="C264" s="8">
        <v>12</v>
      </c>
      <c r="D264" s="9"/>
      <c r="E264" s="9"/>
      <c r="F264" s="9"/>
      <c r="G264" s="9"/>
      <c r="H264" s="8">
        <v>12</v>
      </c>
      <c r="L264"/>
      <c r="M264"/>
      <c r="N264"/>
      <c r="O264"/>
    </row>
    <row r="265" spans="1:16" x14ac:dyDescent="0.2">
      <c r="A265">
        <v>1</v>
      </c>
      <c r="B265" s="3" t="s">
        <v>47</v>
      </c>
      <c r="C265" s="6"/>
      <c r="D265" s="5">
        <v>18</v>
      </c>
      <c r="E265" s="6"/>
      <c r="F265" s="6"/>
      <c r="G265" s="6"/>
      <c r="H265" s="5">
        <v>18</v>
      </c>
      <c r="L265" s="32" t="s">
        <v>697</v>
      </c>
      <c r="M265" s="18">
        <f>IF(L265="да",VLOOKUP($B265,Лист2!$B$2:$D$80,3,0),0)</f>
        <v>1</v>
      </c>
      <c r="N265" s="32"/>
      <c r="O265" s="18">
        <f>IF(N265="да",VLOOKUP($B265,Лист2!$B$2:$D$80,3,0),0)</f>
        <v>0</v>
      </c>
      <c r="P265" t="str">
        <f>IF(L265="да","ОК",IF(N265="да","ОК","!!!"))</f>
        <v>ОК</v>
      </c>
    </row>
    <row r="266" spans="1:16" ht="24" hidden="1" x14ac:dyDescent="0.2">
      <c r="B266" s="7" t="s">
        <v>435</v>
      </c>
      <c r="C266" s="9"/>
      <c r="D266" s="8">
        <v>18</v>
      </c>
      <c r="E266" s="9"/>
      <c r="F266" s="9"/>
      <c r="G266" s="9"/>
      <c r="H266" s="8">
        <v>18</v>
      </c>
      <c r="L266"/>
      <c r="M266"/>
      <c r="N266"/>
      <c r="O266"/>
    </row>
    <row r="267" spans="1:16" x14ac:dyDescent="0.2">
      <c r="A267">
        <v>1</v>
      </c>
      <c r="B267" s="3" t="s">
        <v>436</v>
      </c>
      <c r="C267" s="6"/>
      <c r="D267" s="6"/>
      <c r="E267" s="6"/>
      <c r="F267" s="6"/>
      <c r="G267" s="5">
        <v>24</v>
      </c>
      <c r="H267" s="5">
        <v>24</v>
      </c>
      <c r="L267" s="32" t="s">
        <v>697</v>
      </c>
      <c r="M267" s="18">
        <v>1</v>
      </c>
      <c r="N267" s="32"/>
      <c r="O267" s="18">
        <f>IF(N267="да",VLOOKUP($B267,Лист2!$B$2:$D$80,3,0),0)</f>
        <v>0</v>
      </c>
      <c r="P267" t="str">
        <f>IF(L267="да","ОК",IF(N267="да","ОК","!!!"))</f>
        <v>ОК</v>
      </c>
    </row>
    <row r="268" spans="1:16" ht="24" hidden="1" x14ac:dyDescent="0.2">
      <c r="B268" s="7" t="s">
        <v>437</v>
      </c>
      <c r="C268" s="9"/>
      <c r="D268" s="9"/>
      <c r="E268" s="9"/>
      <c r="F268" s="9"/>
      <c r="G268" s="8">
        <v>24</v>
      </c>
      <c r="H268" s="8">
        <v>24</v>
      </c>
      <c r="L268"/>
      <c r="M268"/>
      <c r="N268"/>
      <c r="O268"/>
    </row>
    <row r="269" spans="1:16" x14ac:dyDescent="0.2">
      <c r="A269">
        <v>1</v>
      </c>
      <c r="B269" s="3" t="s">
        <v>55</v>
      </c>
      <c r="C269" s="5">
        <v>410</v>
      </c>
      <c r="D269" s="6"/>
      <c r="E269" s="6"/>
      <c r="F269" s="6"/>
      <c r="G269" s="6"/>
      <c r="H269" s="5">
        <v>410</v>
      </c>
      <c r="L269" s="32"/>
      <c r="M269" s="18">
        <f>IF(L269="да",VLOOKUP($B269,Лист2!$B$2:$D$80,3,0),0)</f>
        <v>0</v>
      </c>
      <c r="N269" s="32" t="s">
        <v>697</v>
      </c>
      <c r="O269" s="18">
        <f>IF(N269="да",VLOOKUP($B269,Лист2!$B$2:$D$80,3,0),0)</f>
        <v>4</v>
      </c>
      <c r="P269" t="str">
        <f>IF(L269="да","ОК",IF(N269="да","ОК","!!!"))</f>
        <v>ОК</v>
      </c>
    </row>
    <row r="270" spans="1:16" ht="24" hidden="1" x14ac:dyDescent="0.2">
      <c r="B270" s="7" t="s">
        <v>190</v>
      </c>
      <c r="C270" s="8">
        <v>100</v>
      </c>
      <c r="D270" s="9"/>
      <c r="E270" s="9"/>
      <c r="F270" s="9"/>
      <c r="G270" s="9"/>
      <c r="H270" s="8">
        <v>100</v>
      </c>
      <c r="L270"/>
      <c r="M270"/>
      <c r="N270"/>
      <c r="O270"/>
    </row>
    <row r="271" spans="1:16" ht="24" hidden="1" x14ac:dyDescent="0.2">
      <c r="B271" s="7" t="s">
        <v>191</v>
      </c>
      <c r="C271" s="8">
        <v>110</v>
      </c>
      <c r="D271" s="9"/>
      <c r="E271" s="9"/>
      <c r="F271" s="9"/>
      <c r="G271" s="9"/>
      <c r="H271" s="8">
        <v>110</v>
      </c>
      <c r="L271"/>
      <c r="M271"/>
      <c r="N271"/>
      <c r="O271"/>
    </row>
    <row r="272" spans="1:16" ht="24" hidden="1" x14ac:dyDescent="0.2">
      <c r="B272" s="7" t="s">
        <v>599</v>
      </c>
      <c r="C272" s="8">
        <v>9</v>
      </c>
      <c r="D272" s="9"/>
      <c r="E272" s="9"/>
      <c r="F272" s="9"/>
      <c r="G272" s="9"/>
      <c r="H272" s="8">
        <v>9</v>
      </c>
      <c r="L272"/>
      <c r="M272"/>
      <c r="N272"/>
      <c r="O272"/>
    </row>
    <row r="273" spans="1:16" ht="24" hidden="1" x14ac:dyDescent="0.2">
      <c r="B273" s="7" t="s">
        <v>600</v>
      </c>
      <c r="C273" s="8">
        <v>78</v>
      </c>
      <c r="D273" s="9"/>
      <c r="E273" s="9"/>
      <c r="F273" s="9"/>
      <c r="G273" s="9"/>
      <c r="H273" s="8">
        <v>78</v>
      </c>
      <c r="L273"/>
      <c r="M273"/>
      <c r="N273"/>
      <c r="O273"/>
    </row>
    <row r="274" spans="1:16" ht="24" hidden="1" x14ac:dyDescent="0.2">
      <c r="B274" s="7" t="s">
        <v>601</v>
      </c>
      <c r="C274" s="8">
        <v>113</v>
      </c>
      <c r="D274" s="9"/>
      <c r="E274" s="9"/>
      <c r="F274" s="9"/>
      <c r="G274" s="9"/>
      <c r="H274" s="8">
        <v>113</v>
      </c>
      <c r="L274"/>
      <c r="M274"/>
      <c r="N274"/>
      <c r="O274"/>
    </row>
    <row r="275" spans="1:16" x14ac:dyDescent="0.2">
      <c r="A275">
        <v>1</v>
      </c>
      <c r="B275" s="3" t="s">
        <v>56</v>
      </c>
      <c r="C275" s="6"/>
      <c r="D275" s="5">
        <v>149</v>
      </c>
      <c r="E275" s="6"/>
      <c r="F275" s="6"/>
      <c r="G275" s="6"/>
      <c r="H275" s="5">
        <v>149</v>
      </c>
      <c r="L275" s="32" t="s">
        <v>697</v>
      </c>
      <c r="M275" s="18">
        <f>IF(L275="да",VLOOKUP($B275,Лист2!$B$2:$D$80,3,0),0)</f>
        <v>1</v>
      </c>
      <c r="N275" s="32"/>
      <c r="O275" s="18">
        <f>IF(N275="да",VLOOKUP($B275,Лист2!$B$2:$D$80,3,0),0)</f>
        <v>0</v>
      </c>
      <c r="P275" t="str">
        <f>IF(L275="да","ОК",IF(N275="да","ОК","!!!"))</f>
        <v>ОК</v>
      </c>
    </row>
    <row r="276" spans="1:16" ht="24" hidden="1" x14ac:dyDescent="0.2">
      <c r="B276" s="7" t="s">
        <v>192</v>
      </c>
      <c r="C276" s="9"/>
      <c r="D276" s="8">
        <v>45</v>
      </c>
      <c r="E276" s="9"/>
      <c r="F276" s="9"/>
      <c r="G276" s="9"/>
      <c r="H276" s="8">
        <v>45</v>
      </c>
      <c r="L276"/>
      <c r="M276"/>
      <c r="N276"/>
      <c r="O276"/>
    </row>
    <row r="277" spans="1:16" ht="24" hidden="1" x14ac:dyDescent="0.2">
      <c r="B277" s="7" t="s">
        <v>193</v>
      </c>
      <c r="C277" s="9"/>
      <c r="D277" s="8">
        <v>31</v>
      </c>
      <c r="E277" s="9"/>
      <c r="F277" s="9"/>
      <c r="G277" s="9"/>
      <c r="H277" s="8">
        <v>31</v>
      </c>
      <c r="L277"/>
      <c r="M277"/>
      <c r="N277"/>
      <c r="O277"/>
    </row>
    <row r="278" spans="1:16" ht="24" hidden="1" x14ac:dyDescent="0.2">
      <c r="B278" s="7" t="s">
        <v>602</v>
      </c>
      <c r="C278" s="9"/>
      <c r="D278" s="8">
        <v>8</v>
      </c>
      <c r="E278" s="9"/>
      <c r="F278" s="9"/>
      <c r="G278" s="9"/>
      <c r="H278" s="8">
        <v>8</v>
      </c>
      <c r="L278"/>
      <c r="M278"/>
      <c r="N278"/>
      <c r="O278"/>
    </row>
    <row r="279" spans="1:16" ht="24" hidden="1" x14ac:dyDescent="0.2">
      <c r="B279" s="7" t="s">
        <v>603</v>
      </c>
      <c r="C279" s="9"/>
      <c r="D279" s="8">
        <v>65</v>
      </c>
      <c r="E279" s="9"/>
      <c r="F279" s="9"/>
      <c r="G279" s="9"/>
      <c r="H279" s="8">
        <v>65</v>
      </c>
      <c r="L279"/>
      <c r="M279"/>
      <c r="N279"/>
      <c r="O279"/>
    </row>
    <row r="280" spans="1:16" x14ac:dyDescent="0.2">
      <c r="A280">
        <v>1</v>
      </c>
      <c r="B280" s="3" t="s">
        <v>25</v>
      </c>
      <c r="C280" s="5">
        <v>30</v>
      </c>
      <c r="D280" s="6"/>
      <c r="E280" s="6"/>
      <c r="F280" s="6"/>
      <c r="G280" s="6"/>
      <c r="H280" s="5">
        <v>30</v>
      </c>
      <c r="L280" s="32" t="s">
        <v>697</v>
      </c>
      <c r="M280" s="18">
        <f>IF(L280="да",VLOOKUP($B280,Лист2!$B$2:$D$80,3,0),0)</f>
        <v>1</v>
      </c>
      <c r="N280" s="32"/>
      <c r="O280" s="18">
        <f>IF(N280="да",VLOOKUP($B280,Лист2!$B$2:$D$80,3,0),0)</f>
        <v>0</v>
      </c>
      <c r="P280" t="str">
        <f>IF(L280="да","ОК",IF(N280="да","ОК","!!!"))</f>
        <v>ОК</v>
      </c>
    </row>
    <row r="281" spans="1:16" ht="24" hidden="1" x14ac:dyDescent="0.2">
      <c r="B281" s="7" t="s">
        <v>194</v>
      </c>
      <c r="C281" s="8">
        <v>30</v>
      </c>
      <c r="D281" s="9"/>
      <c r="E281" s="9"/>
      <c r="F281" s="9"/>
      <c r="G281" s="9"/>
      <c r="H281" s="8">
        <v>30</v>
      </c>
      <c r="L281"/>
      <c r="M281"/>
      <c r="N281"/>
      <c r="O281"/>
    </row>
    <row r="282" spans="1:16" x14ac:dyDescent="0.2">
      <c r="A282">
        <v>1</v>
      </c>
      <c r="B282" s="3" t="s">
        <v>438</v>
      </c>
      <c r="C282" s="5">
        <v>6</v>
      </c>
      <c r="D282" s="5">
        <v>21</v>
      </c>
      <c r="E282" s="6"/>
      <c r="F282" s="6"/>
      <c r="G282" s="6"/>
      <c r="H282" s="5">
        <v>27</v>
      </c>
      <c r="L282" s="32" t="s">
        <v>697</v>
      </c>
      <c r="M282" s="18">
        <v>1</v>
      </c>
      <c r="N282" s="32"/>
      <c r="O282" s="18">
        <f>IF(N282="да",VLOOKUP($B282,Лист2!$B$2:$D$80,3,0),0)</f>
        <v>0</v>
      </c>
      <c r="P282" t="str">
        <f>IF(L282="да","ОК",IF(N282="да","ОК","!!!"))</f>
        <v>ОК</v>
      </c>
    </row>
    <row r="283" spans="1:16" ht="24" hidden="1" x14ac:dyDescent="0.2">
      <c r="B283" s="7" t="s">
        <v>195</v>
      </c>
      <c r="C283" s="9"/>
      <c r="D283" s="8">
        <v>8</v>
      </c>
      <c r="E283" s="9"/>
      <c r="F283" s="9"/>
      <c r="G283" s="9"/>
      <c r="H283" s="8">
        <v>8</v>
      </c>
      <c r="L283"/>
      <c r="M283"/>
      <c r="N283"/>
      <c r="O283"/>
    </row>
    <row r="284" spans="1:16" ht="24" hidden="1" x14ac:dyDescent="0.2">
      <c r="B284" s="7" t="s">
        <v>439</v>
      </c>
      <c r="C284" s="8">
        <v>6</v>
      </c>
      <c r="D284" s="9"/>
      <c r="E284" s="9"/>
      <c r="F284" s="9"/>
      <c r="G284" s="9"/>
      <c r="H284" s="8">
        <v>6</v>
      </c>
      <c r="L284"/>
      <c r="M284"/>
      <c r="N284"/>
      <c r="O284"/>
    </row>
    <row r="285" spans="1:16" ht="24" hidden="1" x14ac:dyDescent="0.2">
      <c r="B285" s="7" t="s">
        <v>440</v>
      </c>
      <c r="C285" s="9"/>
      <c r="D285" s="8">
        <v>7</v>
      </c>
      <c r="E285" s="9"/>
      <c r="F285" s="9"/>
      <c r="G285" s="9"/>
      <c r="H285" s="8">
        <v>7</v>
      </c>
      <c r="L285"/>
      <c r="M285"/>
      <c r="N285"/>
      <c r="O285"/>
    </row>
    <row r="286" spans="1:16" ht="24" hidden="1" x14ac:dyDescent="0.2">
      <c r="B286" s="7" t="s">
        <v>441</v>
      </c>
      <c r="C286" s="9"/>
      <c r="D286" s="8">
        <v>6</v>
      </c>
      <c r="E286" s="9"/>
      <c r="F286" s="9"/>
      <c r="G286" s="9"/>
      <c r="H286" s="8">
        <v>6</v>
      </c>
      <c r="L286"/>
      <c r="M286"/>
      <c r="N286"/>
      <c r="O286"/>
    </row>
    <row r="287" spans="1:16" x14ac:dyDescent="0.2">
      <c r="A287">
        <v>1</v>
      </c>
      <c r="B287" s="3" t="s">
        <v>26</v>
      </c>
      <c r="C287" s="6"/>
      <c r="D287" s="5">
        <v>21</v>
      </c>
      <c r="E287" s="6"/>
      <c r="F287" s="6"/>
      <c r="G287" s="6"/>
      <c r="H287" s="5">
        <v>21</v>
      </c>
      <c r="L287" s="32" t="s">
        <v>697</v>
      </c>
      <c r="M287" s="18">
        <f>IF(L287="да",VLOOKUP($B287,Лист2!$B$2:$D$80,3,0),0)</f>
        <v>1</v>
      </c>
      <c r="N287" s="32"/>
      <c r="O287" s="18">
        <f>IF(N287="да",VLOOKUP($B287,Лист2!$B$2:$D$80,3,0),0)</f>
        <v>0</v>
      </c>
      <c r="P287" t="str">
        <f>IF(L287="да","ОК",IF(N287="да","ОК","!!!"))</f>
        <v>ОК</v>
      </c>
    </row>
    <row r="288" spans="1:16" ht="24" hidden="1" x14ac:dyDescent="0.2">
      <c r="B288" s="7" t="s">
        <v>442</v>
      </c>
      <c r="C288" s="9"/>
      <c r="D288" s="8">
        <v>21</v>
      </c>
      <c r="E288" s="9"/>
      <c r="F288" s="9"/>
      <c r="G288" s="9"/>
      <c r="H288" s="8">
        <v>21</v>
      </c>
      <c r="L288"/>
      <c r="M288"/>
      <c r="N288"/>
      <c r="O288"/>
    </row>
    <row r="289" spans="1:16" x14ac:dyDescent="0.2">
      <c r="A289">
        <v>1</v>
      </c>
      <c r="B289" s="3" t="s">
        <v>443</v>
      </c>
      <c r="C289" s="6"/>
      <c r="D289" s="6"/>
      <c r="E289" s="6"/>
      <c r="F289" s="6"/>
      <c r="G289" s="5">
        <v>7</v>
      </c>
      <c r="H289" s="5">
        <v>7</v>
      </c>
      <c r="L289" s="32"/>
      <c r="M289" s="18">
        <f>IF(L289="да",VLOOKUP($B289,Лист2!$B$2:$D$80,3,0),0)</f>
        <v>0</v>
      </c>
      <c r="N289" s="32" t="s">
        <v>697</v>
      </c>
      <c r="O289" s="18">
        <v>0</v>
      </c>
      <c r="P289" t="str">
        <f>IF(L289="да","ОК",IF(N289="да","ОК","!!!"))</f>
        <v>ОК</v>
      </c>
    </row>
    <row r="290" spans="1:16" ht="24" hidden="1" x14ac:dyDescent="0.2">
      <c r="B290" s="7" t="s">
        <v>444</v>
      </c>
      <c r="C290" s="9"/>
      <c r="D290" s="9"/>
      <c r="E290" s="9"/>
      <c r="F290" s="9"/>
      <c r="G290" s="8">
        <v>7</v>
      </c>
      <c r="H290" s="8">
        <v>7</v>
      </c>
      <c r="L290"/>
      <c r="M290"/>
      <c r="N290"/>
      <c r="O290"/>
    </row>
    <row r="291" spans="1:16" x14ac:dyDescent="0.2">
      <c r="A291">
        <v>1</v>
      </c>
      <c r="B291" s="3" t="s">
        <v>196</v>
      </c>
      <c r="C291" s="6"/>
      <c r="D291" s="5">
        <v>145</v>
      </c>
      <c r="E291" s="6"/>
      <c r="F291" s="6"/>
      <c r="G291" s="6"/>
      <c r="H291" s="5">
        <v>145</v>
      </c>
      <c r="L291" s="32" t="s">
        <v>697</v>
      </c>
      <c r="M291" s="18">
        <v>1</v>
      </c>
      <c r="N291" s="32"/>
      <c r="O291" s="18">
        <f>IF(N291="да",VLOOKUP($B291,Лист2!$B$2:$D$80,3,0),0)</f>
        <v>0</v>
      </c>
      <c r="P291" t="str">
        <f>IF(L291="да","ОК",IF(N291="да","ОК","!!!"))</f>
        <v>ОК</v>
      </c>
    </row>
    <row r="292" spans="1:16" ht="24" hidden="1" x14ac:dyDescent="0.2">
      <c r="B292" s="7" t="s">
        <v>197</v>
      </c>
      <c r="C292" s="9"/>
      <c r="D292" s="8">
        <v>27</v>
      </c>
      <c r="E292" s="9"/>
      <c r="F292" s="9"/>
      <c r="G292" s="9"/>
      <c r="H292" s="8">
        <v>27</v>
      </c>
      <c r="L292"/>
      <c r="M292"/>
      <c r="N292"/>
      <c r="O292"/>
    </row>
    <row r="293" spans="1:16" ht="24" hidden="1" x14ac:dyDescent="0.2">
      <c r="B293" s="7" t="s">
        <v>198</v>
      </c>
      <c r="C293" s="9"/>
      <c r="D293" s="8">
        <v>17</v>
      </c>
      <c r="E293" s="9"/>
      <c r="F293" s="9"/>
      <c r="G293" s="9"/>
      <c r="H293" s="8">
        <v>17</v>
      </c>
      <c r="L293"/>
      <c r="M293"/>
      <c r="N293"/>
      <c r="O293"/>
    </row>
    <row r="294" spans="1:16" ht="24" hidden="1" x14ac:dyDescent="0.2">
      <c r="B294" s="7" t="s">
        <v>604</v>
      </c>
      <c r="C294" s="9"/>
      <c r="D294" s="8">
        <v>101</v>
      </c>
      <c r="E294" s="9"/>
      <c r="F294" s="9"/>
      <c r="G294" s="9"/>
      <c r="H294" s="8">
        <v>101</v>
      </c>
      <c r="L294"/>
      <c r="M294"/>
      <c r="N294"/>
      <c r="O294"/>
    </row>
    <row r="295" spans="1:16" x14ac:dyDescent="0.2">
      <c r="A295">
        <v>1</v>
      </c>
      <c r="B295" s="3" t="s">
        <v>34</v>
      </c>
      <c r="C295" s="5">
        <v>26</v>
      </c>
      <c r="D295" s="6"/>
      <c r="E295" s="6"/>
      <c r="F295" s="6"/>
      <c r="G295" s="6"/>
      <c r="H295" s="5">
        <v>26</v>
      </c>
      <c r="L295" s="32" t="s">
        <v>697</v>
      </c>
      <c r="M295" s="18">
        <f>IF(L295="да",VLOOKUP($B295,Лист2!$B$2:$D$80,3,0),0)</f>
        <v>1</v>
      </c>
      <c r="N295" s="32"/>
      <c r="O295" s="18">
        <f>IF(N295="да",VLOOKUP($B295,Лист2!$B$2:$D$80,3,0),0)</f>
        <v>0</v>
      </c>
      <c r="P295" t="str">
        <f>IF(L295="да","ОК",IF(N295="да","ОК","!!!"))</f>
        <v>ОК</v>
      </c>
    </row>
    <row r="296" spans="1:16" ht="24" hidden="1" x14ac:dyDescent="0.2">
      <c r="B296" s="7" t="s">
        <v>445</v>
      </c>
      <c r="C296" s="8">
        <v>13</v>
      </c>
      <c r="D296" s="9"/>
      <c r="E296" s="9"/>
      <c r="F296" s="9"/>
      <c r="G296" s="9"/>
      <c r="H296" s="8">
        <v>13</v>
      </c>
      <c r="L296"/>
      <c r="M296"/>
      <c r="N296"/>
      <c r="O296"/>
    </row>
    <row r="297" spans="1:16" ht="24" hidden="1" x14ac:dyDescent="0.2">
      <c r="B297" s="7" t="s">
        <v>605</v>
      </c>
      <c r="C297" s="8">
        <v>13</v>
      </c>
      <c r="D297" s="9"/>
      <c r="E297" s="9"/>
      <c r="F297" s="9"/>
      <c r="G297" s="9"/>
      <c r="H297" s="8">
        <v>13</v>
      </c>
      <c r="L297"/>
      <c r="M297"/>
      <c r="N297"/>
      <c r="O297"/>
    </row>
    <row r="298" spans="1:16" x14ac:dyDescent="0.2">
      <c r="A298">
        <v>1</v>
      </c>
      <c r="B298" s="3" t="s">
        <v>446</v>
      </c>
      <c r="C298" s="6"/>
      <c r="D298" s="6"/>
      <c r="E298" s="6"/>
      <c r="F298" s="6"/>
      <c r="G298" s="5">
        <v>110</v>
      </c>
      <c r="H298" s="5">
        <v>110</v>
      </c>
      <c r="L298" s="32" t="s">
        <v>697</v>
      </c>
      <c r="M298" s="18">
        <v>1</v>
      </c>
      <c r="N298" s="32"/>
      <c r="O298" s="18">
        <f>IF(N298="да",VLOOKUP($B298,Лист2!$B$2:$D$80,3,0),0)</f>
        <v>0</v>
      </c>
      <c r="P298" t="str">
        <f>IF(L298="да","ОК",IF(N298="да","ОК","!!!"))</f>
        <v>ОК</v>
      </c>
    </row>
    <row r="299" spans="1:16" ht="24" hidden="1" x14ac:dyDescent="0.2">
      <c r="B299" s="7" t="s">
        <v>447</v>
      </c>
      <c r="C299" s="9"/>
      <c r="D299" s="9"/>
      <c r="E299" s="9"/>
      <c r="F299" s="9"/>
      <c r="G299" s="8">
        <v>110</v>
      </c>
      <c r="H299" s="8">
        <v>110</v>
      </c>
      <c r="L299"/>
      <c r="M299"/>
      <c r="N299"/>
      <c r="O299"/>
    </row>
    <row r="300" spans="1:16" x14ac:dyDescent="0.2">
      <c r="A300">
        <v>1</v>
      </c>
      <c r="B300" s="3" t="s">
        <v>199</v>
      </c>
      <c r="C300" s="5">
        <v>62</v>
      </c>
      <c r="D300" s="6"/>
      <c r="E300" s="6"/>
      <c r="F300" s="6"/>
      <c r="G300" s="6"/>
      <c r="H300" s="5">
        <v>62</v>
      </c>
      <c r="L300" s="32" t="s">
        <v>697</v>
      </c>
      <c r="M300" s="18">
        <v>1</v>
      </c>
      <c r="N300" s="32"/>
      <c r="O300" s="18">
        <f>IF(N300="да",VLOOKUP($B300,Лист2!$B$2:$D$80,3,0),0)</f>
        <v>0</v>
      </c>
      <c r="P300" t="str">
        <f>IF(L300="да","ОК",IF(N300="да","ОК","!!!"))</f>
        <v>ОК</v>
      </c>
    </row>
    <row r="301" spans="1:16" ht="24" hidden="1" x14ac:dyDescent="0.2">
      <c r="B301" s="7" t="s">
        <v>200</v>
      </c>
      <c r="C301" s="8">
        <v>42</v>
      </c>
      <c r="D301" s="9"/>
      <c r="E301" s="9"/>
      <c r="F301" s="9"/>
      <c r="G301" s="9"/>
      <c r="H301" s="8">
        <v>42</v>
      </c>
      <c r="L301"/>
      <c r="M301"/>
      <c r="N301"/>
      <c r="O301"/>
    </row>
    <row r="302" spans="1:16" ht="24" hidden="1" x14ac:dyDescent="0.2">
      <c r="B302" s="7" t="s">
        <v>448</v>
      </c>
      <c r="C302" s="8">
        <v>20</v>
      </c>
      <c r="D302" s="9"/>
      <c r="E302" s="9"/>
      <c r="F302" s="9"/>
      <c r="G302" s="9"/>
      <c r="H302" s="8">
        <v>20</v>
      </c>
      <c r="L302"/>
      <c r="M302"/>
      <c r="N302"/>
      <c r="O302"/>
    </row>
    <row r="303" spans="1:16" x14ac:dyDescent="0.2">
      <c r="A303">
        <v>1</v>
      </c>
      <c r="B303" s="3" t="s">
        <v>23</v>
      </c>
      <c r="C303" s="6"/>
      <c r="D303" s="5">
        <v>396</v>
      </c>
      <c r="E303" s="6"/>
      <c r="F303" s="6"/>
      <c r="G303" s="6"/>
      <c r="H303" s="5">
        <v>396</v>
      </c>
      <c r="L303" s="32"/>
      <c r="M303" s="18">
        <f>IF(L303="да",VLOOKUP($B303,Лист2!$B$2:$D$80,3,0),0)</f>
        <v>0</v>
      </c>
      <c r="N303" s="32" t="s">
        <v>697</v>
      </c>
      <c r="O303" s="18">
        <f>IF(N303="да",VLOOKUP($B303,Лист2!$B$2:$D$80,3,0),0)</f>
        <v>1</v>
      </c>
      <c r="P303" t="str">
        <f>IF(L303="да","ОК",IF(N303="да","ОК","!!!"))</f>
        <v>ОК</v>
      </c>
    </row>
    <row r="304" spans="1:16" ht="24" hidden="1" x14ac:dyDescent="0.2">
      <c r="B304" s="7" t="s">
        <v>201</v>
      </c>
      <c r="C304" s="9"/>
      <c r="D304" s="8">
        <v>21</v>
      </c>
      <c r="E304" s="9"/>
      <c r="F304" s="9"/>
      <c r="G304" s="9"/>
      <c r="H304" s="8">
        <v>21</v>
      </c>
      <c r="L304"/>
      <c r="M304"/>
      <c r="N304"/>
      <c r="O304"/>
    </row>
    <row r="305" spans="1:16" ht="24" hidden="1" x14ac:dyDescent="0.2">
      <c r="B305" s="7" t="s">
        <v>202</v>
      </c>
      <c r="C305" s="9"/>
      <c r="D305" s="8">
        <v>18</v>
      </c>
      <c r="E305" s="9"/>
      <c r="F305" s="9"/>
      <c r="G305" s="9"/>
      <c r="H305" s="8">
        <v>18</v>
      </c>
      <c r="L305"/>
      <c r="M305"/>
      <c r="N305"/>
      <c r="O305"/>
    </row>
    <row r="306" spans="1:16" ht="24" hidden="1" x14ac:dyDescent="0.2">
      <c r="B306" s="7" t="s">
        <v>203</v>
      </c>
      <c r="C306" s="9"/>
      <c r="D306" s="8">
        <v>37</v>
      </c>
      <c r="E306" s="9"/>
      <c r="F306" s="9"/>
      <c r="G306" s="9"/>
      <c r="H306" s="8">
        <v>37</v>
      </c>
      <c r="L306"/>
      <c r="M306"/>
      <c r="N306"/>
      <c r="O306"/>
    </row>
    <row r="307" spans="1:16" ht="24" hidden="1" x14ac:dyDescent="0.2">
      <c r="B307" s="7" t="s">
        <v>204</v>
      </c>
      <c r="C307" s="9"/>
      <c r="D307" s="8">
        <v>14</v>
      </c>
      <c r="E307" s="9"/>
      <c r="F307" s="9"/>
      <c r="G307" s="9"/>
      <c r="H307" s="8">
        <v>14</v>
      </c>
      <c r="L307"/>
      <c r="M307"/>
      <c r="N307"/>
      <c r="O307"/>
    </row>
    <row r="308" spans="1:16" ht="24" hidden="1" x14ac:dyDescent="0.2">
      <c r="B308" s="7" t="s">
        <v>205</v>
      </c>
      <c r="C308" s="9"/>
      <c r="D308" s="8">
        <v>39</v>
      </c>
      <c r="E308" s="9"/>
      <c r="F308" s="9"/>
      <c r="G308" s="9"/>
      <c r="H308" s="8">
        <v>39</v>
      </c>
      <c r="L308"/>
      <c r="M308"/>
      <c r="N308"/>
      <c r="O308"/>
    </row>
    <row r="309" spans="1:16" ht="24" hidden="1" x14ac:dyDescent="0.2">
      <c r="B309" s="7" t="s">
        <v>449</v>
      </c>
      <c r="C309" s="9"/>
      <c r="D309" s="8">
        <v>24</v>
      </c>
      <c r="E309" s="9"/>
      <c r="F309" s="9"/>
      <c r="G309" s="9"/>
      <c r="H309" s="8">
        <v>24</v>
      </c>
      <c r="L309"/>
      <c r="M309"/>
      <c r="N309"/>
      <c r="O309"/>
    </row>
    <row r="310" spans="1:16" ht="24" hidden="1" x14ac:dyDescent="0.2">
      <c r="B310" s="7" t="s">
        <v>450</v>
      </c>
      <c r="C310" s="9"/>
      <c r="D310" s="8">
        <v>36</v>
      </c>
      <c r="E310" s="9"/>
      <c r="F310" s="9"/>
      <c r="G310" s="9"/>
      <c r="H310" s="8">
        <v>36</v>
      </c>
      <c r="L310"/>
      <c r="M310"/>
      <c r="N310"/>
      <c r="O310"/>
    </row>
    <row r="311" spans="1:16" ht="24" hidden="1" x14ac:dyDescent="0.2">
      <c r="B311" s="7" t="s">
        <v>451</v>
      </c>
      <c r="C311" s="9"/>
      <c r="D311" s="8">
        <v>45</v>
      </c>
      <c r="E311" s="9"/>
      <c r="F311" s="9"/>
      <c r="G311" s="9"/>
      <c r="H311" s="8">
        <v>45</v>
      </c>
      <c r="L311"/>
      <c r="M311"/>
      <c r="N311"/>
      <c r="O311"/>
    </row>
    <row r="312" spans="1:16" ht="24" hidden="1" x14ac:dyDescent="0.2">
      <c r="B312" s="7" t="s">
        <v>452</v>
      </c>
      <c r="C312" s="9"/>
      <c r="D312" s="8">
        <v>29</v>
      </c>
      <c r="E312" s="9"/>
      <c r="F312" s="9"/>
      <c r="G312" s="9"/>
      <c r="H312" s="8">
        <v>29</v>
      </c>
      <c r="L312"/>
      <c r="M312"/>
      <c r="N312"/>
      <c r="O312"/>
    </row>
    <row r="313" spans="1:16" ht="24" hidden="1" x14ac:dyDescent="0.2">
      <c r="B313" s="7" t="s">
        <v>453</v>
      </c>
      <c r="C313" s="9"/>
      <c r="D313" s="8">
        <v>29</v>
      </c>
      <c r="E313" s="9"/>
      <c r="F313" s="9"/>
      <c r="G313" s="9"/>
      <c r="H313" s="8">
        <v>29</v>
      </c>
      <c r="L313"/>
      <c r="M313"/>
      <c r="N313"/>
      <c r="O313"/>
    </row>
    <row r="314" spans="1:16" ht="24" hidden="1" x14ac:dyDescent="0.2">
      <c r="B314" s="7" t="s">
        <v>454</v>
      </c>
      <c r="C314" s="9"/>
      <c r="D314" s="8">
        <v>13</v>
      </c>
      <c r="E314" s="9"/>
      <c r="F314" s="9"/>
      <c r="G314" s="9"/>
      <c r="H314" s="8">
        <v>13</v>
      </c>
      <c r="L314"/>
      <c r="M314"/>
      <c r="N314"/>
      <c r="O314"/>
    </row>
    <row r="315" spans="1:16" ht="24" hidden="1" x14ac:dyDescent="0.2">
      <c r="B315" s="7" t="s">
        <v>606</v>
      </c>
      <c r="C315" s="9"/>
      <c r="D315" s="8">
        <v>71</v>
      </c>
      <c r="E315" s="9"/>
      <c r="F315" s="9"/>
      <c r="G315" s="9"/>
      <c r="H315" s="8">
        <v>71</v>
      </c>
      <c r="L315"/>
      <c r="M315"/>
      <c r="N315"/>
      <c r="O315"/>
    </row>
    <row r="316" spans="1:16" ht="24" hidden="1" x14ac:dyDescent="0.2">
      <c r="B316" s="7" t="s">
        <v>607</v>
      </c>
      <c r="C316" s="9"/>
      <c r="D316" s="8">
        <v>20</v>
      </c>
      <c r="E316" s="9"/>
      <c r="F316" s="9"/>
      <c r="G316" s="9"/>
      <c r="H316" s="8">
        <v>20</v>
      </c>
      <c r="L316"/>
      <c r="M316"/>
      <c r="N316"/>
      <c r="O316"/>
    </row>
    <row r="317" spans="1:16" x14ac:dyDescent="0.2">
      <c r="A317">
        <v>1</v>
      </c>
      <c r="B317" s="3" t="s">
        <v>57</v>
      </c>
      <c r="C317" s="6"/>
      <c r="D317" s="6"/>
      <c r="E317" s="6"/>
      <c r="F317" s="6"/>
      <c r="G317" s="5">
        <v>124</v>
      </c>
      <c r="H317" s="5">
        <v>124</v>
      </c>
      <c r="L317" s="32" t="s">
        <v>697</v>
      </c>
      <c r="M317" s="18">
        <v>1</v>
      </c>
      <c r="N317" s="32"/>
      <c r="O317" s="18">
        <f>IF(N317="да",VLOOKUP($B317,Лист2!$B$2:$D$80,3,0),0)</f>
        <v>0</v>
      </c>
      <c r="P317" t="str">
        <f>IF(L317="да","ОК",IF(N317="да","ОК","!!!"))</f>
        <v>ОК</v>
      </c>
    </row>
    <row r="318" spans="1:16" ht="24" hidden="1" x14ac:dyDescent="0.2">
      <c r="B318" s="7" t="s">
        <v>455</v>
      </c>
      <c r="C318" s="9"/>
      <c r="D318" s="9"/>
      <c r="E318" s="9"/>
      <c r="F318" s="9"/>
      <c r="G318" s="8">
        <v>52</v>
      </c>
      <c r="H318" s="8">
        <v>52</v>
      </c>
      <c r="L318"/>
      <c r="M318"/>
      <c r="N318"/>
      <c r="O318"/>
    </row>
    <row r="319" spans="1:16" ht="24" hidden="1" x14ac:dyDescent="0.2">
      <c r="B319" s="7" t="s">
        <v>608</v>
      </c>
      <c r="C319" s="9"/>
      <c r="D319" s="9"/>
      <c r="E319" s="9"/>
      <c r="F319" s="9"/>
      <c r="G319" s="8">
        <v>72</v>
      </c>
      <c r="H319" s="8">
        <v>72</v>
      </c>
      <c r="L319"/>
      <c r="M319"/>
      <c r="N319"/>
      <c r="O319"/>
    </row>
    <row r="320" spans="1:16" x14ac:dyDescent="0.2">
      <c r="A320">
        <v>1</v>
      </c>
      <c r="B320" s="3" t="s">
        <v>21</v>
      </c>
      <c r="C320" s="5">
        <v>554</v>
      </c>
      <c r="D320" s="5">
        <v>69</v>
      </c>
      <c r="E320" s="6"/>
      <c r="F320" s="6"/>
      <c r="G320" s="6"/>
      <c r="H320" s="5">
        <v>623</v>
      </c>
      <c r="L320" s="32"/>
      <c r="M320" s="18">
        <f>IF(L320="да",VLOOKUP($B320,Лист2!$B$2:$D$80,3,0),0)</f>
        <v>0</v>
      </c>
      <c r="N320" s="32" t="s">
        <v>697</v>
      </c>
      <c r="O320" s="18">
        <f>IF(N320="да",VLOOKUP($B320,Лист2!$B$2:$D$80,3,0),0)</f>
        <v>4</v>
      </c>
      <c r="P320" t="str">
        <f>IF(L320="да","ОК",IF(N320="да","ОК","!!!"))</f>
        <v>ОК</v>
      </c>
    </row>
    <row r="321" spans="1:16" ht="24" hidden="1" x14ac:dyDescent="0.2">
      <c r="B321" s="7" t="s">
        <v>206</v>
      </c>
      <c r="C321" s="8">
        <v>62</v>
      </c>
      <c r="D321" s="9"/>
      <c r="E321" s="9"/>
      <c r="F321" s="9"/>
      <c r="G321" s="9"/>
      <c r="H321" s="8">
        <v>62</v>
      </c>
      <c r="L321"/>
      <c r="M321"/>
      <c r="N321"/>
      <c r="O321"/>
    </row>
    <row r="322" spans="1:16" ht="24" hidden="1" x14ac:dyDescent="0.2">
      <c r="B322" s="7" t="s">
        <v>207</v>
      </c>
      <c r="C322" s="8">
        <v>39</v>
      </c>
      <c r="D322" s="9"/>
      <c r="E322" s="9"/>
      <c r="F322" s="9"/>
      <c r="G322" s="9"/>
      <c r="H322" s="8">
        <v>39</v>
      </c>
      <c r="L322"/>
      <c r="M322"/>
      <c r="N322"/>
      <c r="O322"/>
    </row>
    <row r="323" spans="1:16" ht="24" hidden="1" x14ac:dyDescent="0.2">
      <c r="B323" s="7" t="s">
        <v>208</v>
      </c>
      <c r="C323" s="8">
        <v>100</v>
      </c>
      <c r="D323" s="9"/>
      <c r="E323" s="9"/>
      <c r="F323" s="9"/>
      <c r="G323" s="9"/>
      <c r="H323" s="8">
        <v>100</v>
      </c>
      <c r="L323"/>
      <c r="M323"/>
      <c r="N323"/>
      <c r="O323"/>
    </row>
    <row r="324" spans="1:16" ht="24" hidden="1" x14ac:dyDescent="0.2">
      <c r="B324" s="7" t="s">
        <v>209</v>
      </c>
      <c r="C324" s="8">
        <v>64</v>
      </c>
      <c r="D324" s="9"/>
      <c r="E324" s="9"/>
      <c r="F324" s="9"/>
      <c r="G324" s="9"/>
      <c r="H324" s="8">
        <v>64</v>
      </c>
      <c r="L324"/>
      <c r="M324"/>
      <c r="N324"/>
      <c r="O324"/>
    </row>
    <row r="325" spans="1:16" ht="24" hidden="1" x14ac:dyDescent="0.2">
      <c r="B325" s="7" t="s">
        <v>456</v>
      </c>
      <c r="C325" s="9"/>
      <c r="D325" s="8">
        <v>37</v>
      </c>
      <c r="E325" s="9"/>
      <c r="F325" s="9"/>
      <c r="G325" s="9"/>
      <c r="H325" s="8">
        <v>37</v>
      </c>
      <c r="L325"/>
      <c r="M325"/>
      <c r="N325"/>
      <c r="O325"/>
    </row>
    <row r="326" spans="1:16" ht="24" hidden="1" x14ac:dyDescent="0.2">
      <c r="B326" s="7" t="s">
        <v>457</v>
      </c>
      <c r="C326" s="8">
        <v>28</v>
      </c>
      <c r="D326" s="9"/>
      <c r="E326" s="9"/>
      <c r="F326" s="9"/>
      <c r="G326" s="9"/>
      <c r="H326" s="8">
        <v>28</v>
      </c>
      <c r="L326"/>
      <c r="M326"/>
      <c r="N326"/>
      <c r="O326"/>
    </row>
    <row r="327" spans="1:16" ht="24" hidden="1" x14ac:dyDescent="0.2">
      <c r="B327" s="7" t="s">
        <v>609</v>
      </c>
      <c r="C327" s="9"/>
      <c r="D327" s="8">
        <v>32</v>
      </c>
      <c r="E327" s="9"/>
      <c r="F327" s="9"/>
      <c r="G327" s="9"/>
      <c r="H327" s="8">
        <v>32</v>
      </c>
      <c r="L327"/>
      <c r="M327"/>
      <c r="N327"/>
      <c r="O327"/>
    </row>
    <row r="328" spans="1:16" ht="24" hidden="1" x14ac:dyDescent="0.2">
      <c r="B328" s="7" t="s">
        <v>610</v>
      </c>
      <c r="C328" s="8">
        <v>53</v>
      </c>
      <c r="D328" s="9"/>
      <c r="E328" s="9"/>
      <c r="F328" s="9"/>
      <c r="G328" s="9"/>
      <c r="H328" s="8">
        <v>53</v>
      </c>
      <c r="L328"/>
      <c r="M328"/>
      <c r="N328"/>
      <c r="O328"/>
    </row>
    <row r="329" spans="1:16" ht="24" hidden="1" x14ac:dyDescent="0.2">
      <c r="B329" s="7" t="s">
        <v>611</v>
      </c>
      <c r="C329" s="8">
        <v>62</v>
      </c>
      <c r="D329" s="9"/>
      <c r="E329" s="9"/>
      <c r="F329" s="9"/>
      <c r="G329" s="9"/>
      <c r="H329" s="8">
        <v>62</v>
      </c>
      <c r="L329"/>
      <c r="M329"/>
      <c r="N329"/>
      <c r="O329"/>
    </row>
    <row r="330" spans="1:16" ht="24" hidden="1" x14ac:dyDescent="0.2">
      <c r="B330" s="7" t="s">
        <v>612</v>
      </c>
      <c r="C330" s="8">
        <v>38</v>
      </c>
      <c r="D330" s="9"/>
      <c r="E330" s="9"/>
      <c r="F330" s="9"/>
      <c r="G330" s="9"/>
      <c r="H330" s="8">
        <v>38</v>
      </c>
      <c r="L330"/>
      <c r="M330"/>
      <c r="N330"/>
      <c r="O330"/>
    </row>
    <row r="331" spans="1:16" ht="24" hidden="1" x14ac:dyDescent="0.2">
      <c r="B331" s="7" t="s">
        <v>613</v>
      </c>
      <c r="C331" s="8">
        <v>26</v>
      </c>
      <c r="D331" s="9"/>
      <c r="E331" s="9"/>
      <c r="F331" s="9"/>
      <c r="G331" s="9"/>
      <c r="H331" s="8">
        <v>26</v>
      </c>
      <c r="L331"/>
      <c r="M331"/>
      <c r="N331"/>
      <c r="O331"/>
    </row>
    <row r="332" spans="1:16" ht="24" hidden="1" x14ac:dyDescent="0.2">
      <c r="B332" s="7" t="s">
        <v>614</v>
      </c>
      <c r="C332" s="8">
        <v>36</v>
      </c>
      <c r="D332" s="9"/>
      <c r="E332" s="9"/>
      <c r="F332" s="9"/>
      <c r="G332" s="9"/>
      <c r="H332" s="8">
        <v>36</v>
      </c>
      <c r="L332"/>
      <c r="M332"/>
      <c r="N332"/>
      <c r="O332"/>
    </row>
    <row r="333" spans="1:16" ht="24" hidden="1" x14ac:dyDescent="0.2">
      <c r="B333" s="7" t="s">
        <v>615</v>
      </c>
      <c r="C333" s="8">
        <v>46</v>
      </c>
      <c r="D333" s="9"/>
      <c r="E333" s="9"/>
      <c r="F333" s="9"/>
      <c r="G333" s="9"/>
      <c r="H333" s="8">
        <v>46</v>
      </c>
      <c r="L333"/>
      <c r="M333"/>
      <c r="N333"/>
      <c r="O333"/>
    </row>
    <row r="334" spans="1:16" x14ac:dyDescent="0.2">
      <c r="A334">
        <v>1</v>
      </c>
      <c r="B334" s="3" t="s">
        <v>58</v>
      </c>
      <c r="C334" s="5">
        <v>56</v>
      </c>
      <c r="D334" s="6"/>
      <c r="E334" s="6"/>
      <c r="F334" s="6"/>
      <c r="G334" s="6"/>
      <c r="H334" s="5">
        <v>56</v>
      </c>
      <c r="L334" s="32" t="s">
        <v>697</v>
      </c>
      <c r="M334" s="18">
        <f>IF(L334="да",VLOOKUP($B334,Лист2!$B$2:$D$80,3,0),0)</f>
        <v>1</v>
      </c>
      <c r="N334" s="32"/>
      <c r="O334" s="18">
        <f>IF(N334="да",VLOOKUP($B334,Лист2!$B$2:$D$80,3,0),0)</f>
        <v>0</v>
      </c>
      <c r="P334" t="str">
        <f>IF(L334="да","ОК",IF(N334="да","ОК","!!!"))</f>
        <v>ОК</v>
      </c>
    </row>
    <row r="335" spans="1:16" ht="24" hidden="1" x14ac:dyDescent="0.2">
      <c r="B335" s="7" t="s">
        <v>210</v>
      </c>
      <c r="C335" s="8">
        <v>12</v>
      </c>
      <c r="D335" s="9"/>
      <c r="E335" s="9"/>
      <c r="F335" s="9"/>
      <c r="G335" s="9"/>
      <c r="H335" s="8">
        <v>12</v>
      </c>
      <c r="L335"/>
      <c r="M335"/>
      <c r="N335"/>
      <c r="O335"/>
    </row>
    <row r="336" spans="1:16" ht="24" hidden="1" x14ac:dyDescent="0.2">
      <c r="B336" s="7" t="s">
        <v>211</v>
      </c>
      <c r="C336" s="8">
        <v>17</v>
      </c>
      <c r="D336" s="9"/>
      <c r="E336" s="9"/>
      <c r="F336" s="9"/>
      <c r="G336" s="9"/>
      <c r="H336" s="8">
        <v>17</v>
      </c>
      <c r="L336"/>
      <c r="M336"/>
      <c r="N336"/>
      <c r="O336"/>
    </row>
    <row r="337" spans="1:16" ht="24" hidden="1" x14ac:dyDescent="0.2">
      <c r="B337" s="7" t="s">
        <v>616</v>
      </c>
      <c r="C337" s="8">
        <v>27</v>
      </c>
      <c r="D337" s="9"/>
      <c r="E337" s="9"/>
      <c r="F337" s="9"/>
      <c r="G337" s="9"/>
      <c r="H337" s="8">
        <v>27</v>
      </c>
      <c r="L337"/>
      <c r="M337"/>
      <c r="N337"/>
      <c r="O337"/>
    </row>
    <row r="338" spans="1:16" x14ac:dyDescent="0.2">
      <c r="A338">
        <v>1</v>
      </c>
      <c r="B338" s="3" t="s">
        <v>212</v>
      </c>
      <c r="C338" s="6"/>
      <c r="D338" s="6"/>
      <c r="E338" s="6"/>
      <c r="F338" s="6"/>
      <c r="G338" s="5">
        <v>252</v>
      </c>
      <c r="H338" s="5">
        <v>252</v>
      </c>
      <c r="L338" s="32"/>
      <c r="M338" s="18">
        <f>IF(L338="да",VLOOKUP($B338,Лист2!$B$2:$D$80,3,0),0)</f>
        <v>0</v>
      </c>
      <c r="N338" s="32" t="s">
        <v>697</v>
      </c>
      <c r="O338" s="18">
        <f>IF(N338="да",VLOOKUP($B338,Лист2!$B$2:$D$80,3,0),0)</f>
        <v>1</v>
      </c>
      <c r="P338" t="str">
        <f>IF(L338="да","ОК",IF(N338="да","ОК","!!!"))</f>
        <v>ОК</v>
      </c>
    </row>
    <row r="339" spans="1:16" ht="24" hidden="1" x14ac:dyDescent="0.2">
      <c r="B339" s="7" t="s">
        <v>213</v>
      </c>
      <c r="C339" s="9"/>
      <c r="D339" s="9"/>
      <c r="E339" s="9"/>
      <c r="F339" s="9"/>
      <c r="G339" s="8">
        <v>57</v>
      </c>
      <c r="H339" s="8">
        <v>57</v>
      </c>
      <c r="L339"/>
      <c r="M339"/>
      <c r="N339"/>
      <c r="O339"/>
    </row>
    <row r="340" spans="1:16" ht="24" hidden="1" x14ac:dyDescent="0.2">
      <c r="B340" s="7" t="s">
        <v>458</v>
      </c>
      <c r="C340" s="9"/>
      <c r="D340" s="9"/>
      <c r="E340" s="9"/>
      <c r="F340" s="9"/>
      <c r="G340" s="8">
        <v>108</v>
      </c>
      <c r="H340" s="8">
        <v>108</v>
      </c>
      <c r="L340"/>
      <c r="M340"/>
      <c r="N340"/>
      <c r="O340"/>
    </row>
    <row r="341" spans="1:16" ht="24" hidden="1" x14ac:dyDescent="0.2">
      <c r="B341" s="7" t="s">
        <v>617</v>
      </c>
      <c r="C341" s="9"/>
      <c r="D341" s="9"/>
      <c r="E341" s="9"/>
      <c r="F341" s="9"/>
      <c r="G341" s="8">
        <v>87</v>
      </c>
      <c r="H341" s="8">
        <v>87</v>
      </c>
      <c r="L341"/>
      <c r="M341"/>
      <c r="N341"/>
      <c r="O341"/>
    </row>
    <row r="342" spans="1:16" x14ac:dyDescent="0.2">
      <c r="A342">
        <v>1</v>
      </c>
      <c r="B342" s="3" t="s">
        <v>214</v>
      </c>
      <c r="C342" s="5">
        <v>34</v>
      </c>
      <c r="D342" s="6"/>
      <c r="E342" s="6"/>
      <c r="F342" s="6"/>
      <c r="G342" s="6"/>
      <c r="H342" s="5">
        <v>34</v>
      </c>
      <c r="L342" s="32" t="s">
        <v>697</v>
      </c>
      <c r="M342" s="18">
        <f>IF(L342="да",VLOOKUP($B342,Лист2!$B$2:$D$80,3,0),0)</f>
        <v>1</v>
      </c>
      <c r="N342" s="32"/>
      <c r="O342" s="18">
        <f>IF(N342="да",VLOOKUP($B342,Лист2!$B$2:$D$80,3,0),0)</f>
        <v>0</v>
      </c>
      <c r="P342" t="str">
        <f>IF(L342="да","ОК",IF(N342="да","ОК","!!!"))</f>
        <v>ОК</v>
      </c>
    </row>
    <row r="343" spans="1:16" ht="24" hidden="1" x14ac:dyDescent="0.2">
      <c r="B343" s="7" t="s">
        <v>215</v>
      </c>
      <c r="C343" s="8">
        <v>25</v>
      </c>
      <c r="D343" s="9"/>
      <c r="E343" s="9"/>
      <c r="F343" s="9"/>
      <c r="G343" s="9"/>
      <c r="H343" s="8">
        <v>25</v>
      </c>
      <c r="L343"/>
      <c r="M343"/>
      <c r="N343"/>
      <c r="O343"/>
    </row>
    <row r="344" spans="1:16" ht="24" hidden="1" x14ac:dyDescent="0.2">
      <c r="B344" s="7" t="s">
        <v>216</v>
      </c>
      <c r="C344" s="8">
        <v>9</v>
      </c>
      <c r="D344" s="9"/>
      <c r="E344" s="9"/>
      <c r="F344" s="9"/>
      <c r="G344" s="9"/>
      <c r="H344" s="8">
        <v>9</v>
      </c>
      <c r="L344"/>
      <c r="M344"/>
      <c r="N344"/>
      <c r="O344"/>
    </row>
    <row r="345" spans="1:16" x14ac:dyDescent="0.2">
      <c r="A345">
        <v>1</v>
      </c>
      <c r="B345" s="3" t="s">
        <v>459</v>
      </c>
      <c r="C345" s="6"/>
      <c r="D345" s="6"/>
      <c r="E345" s="6"/>
      <c r="F345" s="6"/>
      <c r="G345" s="5">
        <v>86</v>
      </c>
      <c r="H345" s="5">
        <v>86</v>
      </c>
      <c r="L345" s="32" t="s">
        <v>697</v>
      </c>
      <c r="M345" s="18">
        <f>IF(L345="да",VLOOKUP($B345,Лист2!$B$2:$D$80,3,0),0)</f>
        <v>1</v>
      </c>
      <c r="N345" s="32"/>
      <c r="O345" s="18">
        <f>IF(N345="да",VLOOKUP($B345,Лист2!$B$2:$D$80,3,0),0)</f>
        <v>0</v>
      </c>
      <c r="P345" t="str">
        <f>IF(L345="да","ОК",IF(N345="да","ОК","!!!"))</f>
        <v>ОК</v>
      </c>
    </row>
    <row r="346" spans="1:16" ht="24" hidden="1" x14ac:dyDescent="0.2">
      <c r="B346" s="7" t="s">
        <v>460</v>
      </c>
      <c r="C346" s="9"/>
      <c r="D346" s="9"/>
      <c r="E346" s="9"/>
      <c r="F346" s="9"/>
      <c r="G346" s="8">
        <v>86</v>
      </c>
      <c r="H346" s="8">
        <v>86</v>
      </c>
      <c r="L346"/>
      <c r="M346"/>
      <c r="N346"/>
      <c r="O346"/>
    </row>
    <row r="347" spans="1:16" x14ac:dyDescent="0.2">
      <c r="A347">
        <v>1</v>
      </c>
      <c r="B347" s="3" t="s">
        <v>461</v>
      </c>
      <c r="C347" s="5">
        <v>53</v>
      </c>
      <c r="D347" s="6"/>
      <c r="E347" s="6"/>
      <c r="F347" s="6"/>
      <c r="G347" s="6"/>
      <c r="H347" s="5">
        <v>53</v>
      </c>
      <c r="L347" s="32" t="s">
        <v>697</v>
      </c>
      <c r="M347" s="18">
        <v>1</v>
      </c>
      <c r="N347" s="32"/>
      <c r="O347" s="18">
        <f>IF(N347="да",VLOOKUP($B347,Лист2!$B$2:$D$80,3,0),0)</f>
        <v>0</v>
      </c>
      <c r="P347" t="str">
        <f>IF(L347="да","ОК",IF(N347="да","ОК","!!!"))</f>
        <v>ОК</v>
      </c>
    </row>
    <row r="348" spans="1:16" ht="24" hidden="1" x14ac:dyDescent="0.2">
      <c r="B348" s="7" t="s">
        <v>462</v>
      </c>
      <c r="C348" s="8">
        <v>14</v>
      </c>
      <c r="D348" s="9"/>
      <c r="E348" s="9"/>
      <c r="F348" s="9"/>
      <c r="G348" s="9"/>
      <c r="H348" s="8">
        <v>14</v>
      </c>
      <c r="L348"/>
      <c r="M348"/>
      <c r="N348"/>
      <c r="O348"/>
    </row>
    <row r="349" spans="1:16" ht="24" hidden="1" x14ac:dyDescent="0.2">
      <c r="B349" s="7" t="s">
        <v>463</v>
      </c>
      <c r="C349" s="8">
        <v>25</v>
      </c>
      <c r="D349" s="9"/>
      <c r="E349" s="9"/>
      <c r="F349" s="9"/>
      <c r="G349" s="9"/>
      <c r="H349" s="8">
        <v>25</v>
      </c>
      <c r="L349"/>
      <c r="M349"/>
      <c r="N349"/>
      <c r="O349"/>
    </row>
    <row r="350" spans="1:16" ht="24" hidden="1" x14ac:dyDescent="0.2">
      <c r="B350" s="7" t="s">
        <v>464</v>
      </c>
      <c r="C350" s="8">
        <v>14</v>
      </c>
      <c r="D350" s="9"/>
      <c r="E350" s="9"/>
      <c r="F350" s="9"/>
      <c r="G350" s="9"/>
      <c r="H350" s="8">
        <v>14</v>
      </c>
      <c r="L350"/>
      <c r="M350"/>
      <c r="N350"/>
      <c r="O350"/>
    </row>
    <row r="351" spans="1:16" x14ac:dyDescent="0.2">
      <c r="A351">
        <v>1</v>
      </c>
      <c r="B351" s="3" t="s">
        <v>48</v>
      </c>
      <c r="C351" s="6"/>
      <c r="D351" s="5">
        <v>7</v>
      </c>
      <c r="E351" s="6"/>
      <c r="F351" s="6"/>
      <c r="G351" s="6"/>
      <c r="H351" s="5">
        <v>7</v>
      </c>
      <c r="L351" s="32" t="s">
        <v>697</v>
      </c>
      <c r="M351" s="18">
        <f>IF(L351="да",VLOOKUP($B351,Лист2!$B$2:$D$80,3,0),0)</f>
        <v>1</v>
      </c>
      <c r="N351" s="32"/>
      <c r="O351" s="18">
        <f>IF(N351="да",VLOOKUP($B351,Лист2!$B$2:$D$80,3,0),0)</f>
        <v>0</v>
      </c>
      <c r="P351" t="str">
        <f>IF(L351="да","ОК",IF(N351="да","ОК","!!!"))</f>
        <v>ОК</v>
      </c>
    </row>
    <row r="352" spans="1:16" ht="24" hidden="1" x14ac:dyDescent="0.2">
      <c r="B352" s="7" t="s">
        <v>217</v>
      </c>
      <c r="C352" s="9"/>
      <c r="D352" s="8">
        <v>6</v>
      </c>
      <c r="E352" s="9"/>
      <c r="F352" s="9"/>
      <c r="G352" s="9"/>
      <c r="H352" s="8">
        <v>6</v>
      </c>
      <c r="L352"/>
      <c r="M352"/>
      <c r="N352"/>
      <c r="O352"/>
    </row>
    <row r="353" spans="1:16" ht="24" hidden="1" x14ac:dyDescent="0.2">
      <c r="B353" s="7" t="s">
        <v>218</v>
      </c>
      <c r="C353" s="9"/>
      <c r="D353" s="8">
        <v>1</v>
      </c>
      <c r="E353" s="9"/>
      <c r="F353" s="9"/>
      <c r="G353" s="9"/>
      <c r="H353" s="8">
        <v>1</v>
      </c>
      <c r="L353"/>
      <c r="M353"/>
      <c r="N353"/>
      <c r="O353"/>
    </row>
    <row r="354" spans="1:16" x14ac:dyDescent="0.2">
      <c r="A354">
        <v>1</v>
      </c>
      <c r="B354" s="3" t="s">
        <v>219</v>
      </c>
      <c r="C354" s="5">
        <v>84</v>
      </c>
      <c r="D354" s="5">
        <v>40</v>
      </c>
      <c r="E354" s="6"/>
      <c r="F354" s="6"/>
      <c r="G354" s="6"/>
      <c r="H354" s="5">
        <v>124</v>
      </c>
      <c r="L354" s="32" t="s">
        <v>697</v>
      </c>
      <c r="M354" s="18">
        <f>IF(L354="да",VLOOKUP($B354,Лист2!$B$2:$D$80,3,0),0)</f>
        <v>2</v>
      </c>
      <c r="N354" s="32"/>
      <c r="O354" s="18">
        <f>IF(N354="да",VLOOKUP($B354,Лист2!$B$2:$D$80,3,0),0)</f>
        <v>0</v>
      </c>
      <c r="P354" t="str">
        <f>IF(L354="да","ОК",IF(N354="да","ОК","!!!"))</f>
        <v>ОК</v>
      </c>
    </row>
    <row r="355" spans="1:16" ht="24" hidden="1" x14ac:dyDescent="0.2">
      <c r="B355" s="7" t="s">
        <v>220</v>
      </c>
      <c r="C355" s="9"/>
      <c r="D355" s="8">
        <v>22</v>
      </c>
      <c r="E355" s="9"/>
      <c r="F355" s="9"/>
      <c r="G355" s="9"/>
      <c r="H355" s="8">
        <v>22</v>
      </c>
      <c r="L355"/>
      <c r="M355"/>
      <c r="N355"/>
      <c r="O355"/>
    </row>
    <row r="356" spans="1:16" ht="24" hidden="1" x14ac:dyDescent="0.2">
      <c r="B356" s="7" t="s">
        <v>221</v>
      </c>
      <c r="C356" s="8">
        <v>41</v>
      </c>
      <c r="D356" s="9"/>
      <c r="E356" s="9"/>
      <c r="F356" s="9"/>
      <c r="G356" s="9"/>
      <c r="H356" s="8">
        <v>41</v>
      </c>
      <c r="L356"/>
      <c r="M356"/>
      <c r="N356"/>
      <c r="O356"/>
    </row>
    <row r="357" spans="1:16" ht="24" hidden="1" x14ac:dyDescent="0.2">
      <c r="B357" s="7" t="s">
        <v>222</v>
      </c>
      <c r="C357" s="8">
        <v>24</v>
      </c>
      <c r="D357" s="9"/>
      <c r="E357" s="9"/>
      <c r="F357" s="9"/>
      <c r="G357" s="9"/>
      <c r="H357" s="8">
        <v>24</v>
      </c>
      <c r="L357"/>
      <c r="M357"/>
      <c r="N357"/>
      <c r="O357"/>
    </row>
    <row r="358" spans="1:16" ht="24" hidden="1" x14ac:dyDescent="0.2">
      <c r="B358" s="7" t="s">
        <v>223</v>
      </c>
      <c r="C358" s="8">
        <v>6</v>
      </c>
      <c r="D358" s="9"/>
      <c r="E358" s="9"/>
      <c r="F358" s="9"/>
      <c r="G358" s="9"/>
      <c r="H358" s="8">
        <v>6</v>
      </c>
      <c r="L358"/>
      <c r="M358"/>
      <c r="N358"/>
      <c r="O358"/>
    </row>
    <row r="359" spans="1:16" ht="24" hidden="1" x14ac:dyDescent="0.2">
      <c r="B359" s="7" t="s">
        <v>224</v>
      </c>
      <c r="C359" s="8">
        <v>13</v>
      </c>
      <c r="D359" s="9"/>
      <c r="E359" s="9"/>
      <c r="F359" s="9"/>
      <c r="G359" s="9"/>
      <c r="H359" s="8">
        <v>13</v>
      </c>
      <c r="L359"/>
      <c r="M359"/>
      <c r="N359"/>
      <c r="O359"/>
    </row>
    <row r="360" spans="1:16" ht="24" hidden="1" x14ac:dyDescent="0.2">
      <c r="B360" s="7" t="s">
        <v>465</v>
      </c>
      <c r="C360" s="9"/>
      <c r="D360" s="8">
        <v>6</v>
      </c>
      <c r="E360" s="9"/>
      <c r="F360" s="9"/>
      <c r="G360" s="9"/>
      <c r="H360" s="8">
        <v>6</v>
      </c>
      <c r="L360"/>
      <c r="M360"/>
      <c r="N360"/>
      <c r="O360"/>
    </row>
    <row r="361" spans="1:16" ht="24" hidden="1" x14ac:dyDescent="0.2">
      <c r="B361" s="7" t="s">
        <v>466</v>
      </c>
      <c r="C361" s="9"/>
      <c r="D361" s="8">
        <v>6</v>
      </c>
      <c r="E361" s="9"/>
      <c r="F361" s="9"/>
      <c r="G361" s="9"/>
      <c r="H361" s="8">
        <v>6</v>
      </c>
      <c r="L361"/>
      <c r="M361"/>
      <c r="N361"/>
      <c r="O361"/>
    </row>
    <row r="362" spans="1:16" ht="24" hidden="1" x14ac:dyDescent="0.2">
      <c r="B362" s="7" t="s">
        <v>467</v>
      </c>
      <c r="C362" s="9"/>
      <c r="D362" s="8">
        <v>6</v>
      </c>
      <c r="E362" s="9"/>
      <c r="F362" s="9"/>
      <c r="G362" s="9"/>
      <c r="H362" s="8">
        <v>6</v>
      </c>
      <c r="L362"/>
      <c r="M362"/>
      <c r="N362"/>
      <c r="O362"/>
    </row>
    <row r="363" spans="1:16" x14ac:dyDescent="0.2">
      <c r="A363">
        <v>1</v>
      </c>
      <c r="B363" s="3" t="s">
        <v>468</v>
      </c>
      <c r="C363" s="6"/>
      <c r="D363" s="5">
        <v>57</v>
      </c>
      <c r="E363" s="6"/>
      <c r="F363" s="6"/>
      <c r="G363" s="6"/>
      <c r="H363" s="5">
        <v>57</v>
      </c>
      <c r="L363" s="32" t="s">
        <v>697</v>
      </c>
      <c r="M363" s="18">
        <v>1</v>
      </c>
      <c r="N363" s="32"/>
      <c r="O363" s="18">
        <f>IF(N363="да",VLOOKUP($B363,Лист2!$B$2:$D$80,3,0),0)</f>
        <v>0</v>
      </c>
      <c r="P363" t="str">
        <f>IF(L363="да","ОК",IF(N363="да","ОК","!!!"))</f>
        <v>ОК</v>
      </c>
    </row>
    <row r="364" spans="1:16" ht="24" hidden="1" x14ac:dyDescent="0.2">
      <c r="B364" s="7" t="s">
        <v>469</v>
      </c>
      <c r="C364" s="9"/>
      <c r="D364" s="8">
        <v>57</v>
      </c>
      <c r="E364" s="9"/>
      <c r="F364" s="9"/>
      <c r="G364" s="9"/>
      <c r="H364" s="8">
        <v>57</v>
      </c>
      <c r="L364"/>
      <c r="M364"/>
      <c r="N364"/>
      <c r="O364"/>
    </row>
    <row r="365" spans="1:16" x14ac:dyDescent="0.2">
      <c r="A365">
        <v>1</v>
      </c>
      <c r="B365" s="3" t="s">
        <v>470</v>
      </c>
      <c r="C365" s="6"/>
      <c r="D365" s="6"/>
      <c r="E365" s="6"/>
      <c r="F365" s="6"/>
      <c r="G365" s="5">
        <v>25</v>
      </c>
      <c r="H365" s="5">
        <v>25</v>
      </c>
      <c r="L365" s="32" t="s">
        <v>697</v>
      </c>
      <c r="M365" s="18">
        <v>1</v>
      </c>
      <c r="N365" s="32"/>
      <c r="O365" s="18">
        <f>IF(N365="да",VLOOKUP($B365,Лист2!$B$2:$D$80,3,0),0)</f>
        <v>0</v>
      </c>
      <c r="P365" t="str">
        <f>IF(L365="да","ОК",IF(N365="да","ОК","!!!"))</f>
        <v>ОК</v>
      </c>
    </row>
    <row r="366" spans="1:16" ht="24" hidden="1" x14ac:dyDescent="0.2">
      <c r="B366" s="7" t="s">
        <v>471</v>
      </c>
      <c r="C366" s="9"/>
      <c r="D366" s="9"/>
      <c r="E366" s="9"/>
      <c r="F366" s="9"/>
      <c r="G366" s="8">
        <v>25</v>
      </c>
      <c r="H366" s="8">
        <v>25</v>
      </c>
      <c r="L366"/>
      <c r="M366"/>
      <c r="N366"/>
      <c r="O366"/>
    </row>
    <row r="367" spans="1:16" x14ac:dyDescent="0.2">
      <c r="A367">
        <v>1</v>
      </c>
      <c r="B367" s="3" t="s">
        <v>36</v>
      </c>
      <c r="C367" s="5">
        <v>168</v>
      </c>
      <c r="D367" s="5">
        <v>260</v>
      </c>
      <c r="E367" s="6"/>
      <c r="F367" s="5">
        <v>43</v>
      </c>
      <c r="G367" s="5">
        <v>259</v>
      </c>
      <c r="H367" s="5">
        <v>730</v>
      </c>
      <c r="L367" s="32" t="s">
        <v>697</v>
      </c>
      <c r="M367" s="18">
        <f>IF(L367="да",VLOOKUP($B367,Лист2!$B$2:$D$80,3,0),0)</f>
        <v>1</v>
      </c>
      <c r="N367" s="32"/>
      <c r="O367" s="18">
        <f>IF(N367="да",VLOOKUP($B367,Лист2!$B$2:$D$80,3,0),0)</f>
        <v>0</v>
      </c>
      <c r="P367" t="str">
        <f>IF(L367="да","ОК",IF(N367="да","ОК","!!!"))</f>
        <v>ОК</v>
      </c>
    </row>
    <row r="368" spans="1:16" ht="24" hidden="1" x14ac:dyDescent="0.2">
      <c r="B368" s="7" t="s">
        <v>472</v>
      </c>
      <c r="C368" s="9"/>
      <c r="D368" s="8">
        <v>-25</v>
      </c>
      <c r="E368" s="9"/>
      <c r="F368" s="9"/>
      <c r="G368" s="9"/>
      <c r="H368" s="8">
        <v>-25</v>
      </c>
      <c r="L368"/>
      <c r="M368"/>
      <c r="N368"/>
      <c r="O368"/>
    </row>
    <row r="369" spans="2:8" customFormat="1" ht="24" hidden="1" x14ac:dyDescent="0.2">
      <c r="B369" s="7" t="s">
        <v>473</v>
      </c>
      <c r="C369" s="9"/>
      <c r="D369" s="9"/>
      <c r="E369" s="9"/>
      <c r="F369" s="9"/>
      <c r="G369" s="8">
        <v>-10</v>
      </c>
      <c r="H369" s="8">
        <v>-10</v>
      </c>
    </row>
    <row r="370" spans="2:8" customFormat="1" ht="24" hidden="1" x14ac:dyDescent="0.2">
      <c r="B370" s="7" t="s">
        <v>225</v>
      </c>
      <c r="C370" s="9"/>
      <c r="D370" s="8">
        <v>38</v>
      </c>
      <c r="E370" s="9"/>
      <c r="F370" s="9"/>
      <c r="G370" s="9"/>
      <c r="H370" s="8">
        <v>38</v>
      </c>
    </row>
    <row r="371" spans="2:8" customFormat="1" ht="24" hidden="1" x14ac:dyDescent="0.2">
      <c r="B371" s="7" t="s">
        <v>226</v>
      </c>
      <c r="C371" s="9"/>
      <c r="D371" s="9"/>
      <c r="E371" s="9"/>
      <c r="F371" s="8">
        <v>12</v>
      </c>
      <c r="G371" s="9"/>
      <c r="H371" s="8">
        <v>12</v>
      </c>
    </row>
    <row r="372" spans="2:8" customFormat="1" ht="24" hidden="1" x14ac:dyDescent="0.2">
      <c r="B372" s="7" t="s">
        <v>227</v>
      </c>
      <c r="C372" s="8">
        <v>84</v>
      </c>
      <c r="D372" s="9"/>
      <c r="E372" s="9"/>
      <c r="F372" s="9"/>
      <c r="G372" s="9"/>
      <c r="H372" s="8">
        <v>84</v>
      </c>
    </row>
    <row r="373" spans="2:8" customFormat="1" ht="24" hidden="1" x14ac:dyDescent="0.2">
      <c r="B373" s="7" t="s">
        <v>228</v>
      </c>
      <c r="C373" s="8">
        <v>81</v>
      </c>
      <c r="D373" s="9"/>
      <c r="E373" s="9"/>
      <c r="F373" s="9"/>
      <c r="G373" s="9"/>
      <c r="H373" s="8">
        <v>81</v>
      </c>
    </row>
    <row r="374" spans="2:8" customFormat="1" ht="24" hidden="1" x14ac:dyDescent="0.2">
      <c r="B374" s="7" t="s">
        <v>474</v>
      </c>
      <c r="C374" s="9"/>
      <c r="D374" s="9"/>
      <c r="E374" s="9"/>
      <c r="F374" s="9"/>
      <c r="G374" s="8">
        <v>73</v>
      </c>
      <c r="H374" s="8">
        <v>73</v>
      </c>
    </row>
    <row r="375" spans="2:8" customFormat="1" ht="24" hidden="1" x14ac:dyDescent="0.2">
      <c r="B375" s="7" t="s">
        <v>475</v>
      </c>
      <c r="C375" s="9"/>
      <c r="D375" s="8">
        <v>58</v>
      </c>
      <c r="E375" s="9"/>
      <c r="F375" s="9"/>
      <c r="G375" s="9"/>
      <c r="H375" s="8">
        <v>58</v>
      </c>
    </row>
    <row r="376" spans="2:8" customFormat="1" ht="24" hidden="1" x14ac:dyDescent="0.2">
      <c r="B376" s="7" t="s">
        <v>476</v>
      </c>
      <c r="C376" s="8">
        <v>3</v>
      </c>
      <c r="D376" s="9"/>
      <c r="E376" s="9"/>
      <c r="F376" s="9"/>
      <c r="G376" s="9"/>
      <c r="H376" s="8">
        <v>3</v>
      </c>
    </row>
    <row r="377" spans="2:8" customFormat="1" ht="24" hidden="1" x14ac:dyDescent="0.2">
      <c r="B377" s="7" t="s">
        <v>618</v>
      </c>
      <c r="C377" s="9"/>
      <c r="D377" s="8">
        <v>54</v>
      </c>
      <c r="E377" s="9"/>
      <c r="F377" s="9"/>
      <c r="G377" s="9"/>
      <c r="H377" s="8">
        <v>54</v>
      </c>
    </row>
    <row r="378" spans="2:8" customFormat="1" ht="24" hidden="1" x14ac:dyDescent="0.2">
      <c r="B378" s="7" t="s">
        <v>619</v>
      </c>
      <c r="C378" s="9"/>
      <c r="D378" s="9"/>
      <c r="E378" s="9"/>
      <c r="F378" s="9"/>
      <c r="G378" s="8">
        <v>19</v>
      </c>
      <c r="H378" s="8">
        <v>19</v>
      </c>
    </row>
    <row r="379" spans="2:8" customFormat="1" ht="24" hidden="1" x14ac:dyDescent="0.2">
      <c r="B379" s="7" t="s">
        <v>620</v>
      </c>
      <c r="C379" s="9"/>
      <c r="D379" s="8">
        <v>115</v>
      </c>
      <c r="E379" s="9"/>
      <c r="F379" s="9"/>
      <c r="G379" s="9"/>
      <c r="H379" s="8">
        <v>115</v>
      </c>
    </row>
    <row r="380" spans="2:8" customFormat="1" ht="24" hidden="1" x14ac:dyDescent="0.2">
      <c r="B380" s="7" t="s">
        <v>621</v>
      </c>
      <c r="C380" s="9"/>
      <c r="D380" s="9"/>
      <c r="E380" s="9"/>
      <c r="F380" s="9"/>
      <c r="G380" s="8">
        <v>105</v>
      </c>
      <c r="H380" s="8">
        <v>105</v>
      </c>
    </row>
    <row r="381" spans="2:8" customFormat="1" ht="24" hidden="1" x14ac:dyDescent="0.2">
      <c r="B381" s="7" t="s">
        <v>622</v>
      </c>
      <c r="C381" s="9"/>
      <c r="D381" s="8">
        <v>15</v>
      </c>
      <c r="E381" s="9"/>
      <c r="F381" s="9"/>
      <c r="G381" s="9"/>
      <c r="H381" s="8">
        <v>15</v>
      </c>
    </row>
    <row r="382" spans="2:8" customFormat="1" ht="24" hidden="1" x14ac:dyDescent="0.2">
      <c r="B382" s="7" t="s">
        <v>623</v>
      </c>
      <c r="C382" s="9"/>
      <c r="D382" s="9"/>
      <c r="E382" s="9"/>
      <c r="F382" s="9"/>
      <c r="G382" s="8">
        <v>17</v>
      </c>
      <c r="H382" s="8">
        <v>17</v>
      </c>
    </row>
    <row r="383" spans="2:8" customFormat="1" ht="24" hidden="1" x14ac:dyDescent="0.2">
      <c r="B383" s="7" t="s">
        <v>624</v>
      </c>
      <c r="C383" s="9"/>
      <c r="D383" s="9"/>
      <c r="E383" s="9"/>
      <c r="F383" s="8">
        <v>9</v>
      </c>
      <c r="G383" s="9"/>
      <c r="H383" s="8">
        <v>9</v>
      </c>
    </row>
    <row r="384" spans="2:8" customFormat="1" ht="24" hidden="1" x14ac:dyDescent="0.2">
      <c r="B384" s="7" t="s">
        <v>625</v>
      </c>
      <c r="C384" s="9"/>
      <c r="D384" s="9"/>
      <c r="E384" s="9"/>
      <c r="F384" s="8">
        <v>22</v>
      </c>
      <c r="G384" s="9"/>
      <c r="H384" s="8">
        <v>22</v>
      </c>
    </row>
    <row r="385" spans="1:16" ht="24" hidden="1" x14ac:dyDescent="0.2">
      <c r="B385" s="7" t="s">
        <v>626</v>
      </c>
      <c r="C385" s="9"/>
      <c r="D385" s="9"/>
      <c r="E385" s="9"/>
      <c r="F385" s="9"/>
      <c r="G385" s="8">
        <v>55</v>
      </c>
      <c r="H385" s="8">
        <v>55</v>
      </c>
      <c r="L385"/>
      <c r="M385"/>
      <c r="N385"/>
      <c r="O385"/>
    </row>
    <row r="386" spans="1:16" ht="24" hidden="1" x14ac:dyDescent="0.2">
      <c r="B386" s="7" t="s">
        <v>627</v>
      </c>
      <c r="C386" s="9"/>
      <c r="D386" s="8">
        <v>5</v>
      </c>
      <c r="E386" s="9"/>
      <c r="F386" s="9"/>
      <c r="G386" s="9"/>
      <c r="H386" s="8">
        <v>5</v>
      </c>
      <c r="L386"/>
      <c r="M386"/>
      <c r="N386"/>
      <c r="O386"/>
    </row>
    <row r="387" spans="1:16" x14ac:dyDescent="0.2">
      <c r="A387">
        <v>1</v>
      </c>
      <c r="B387" s="3" t="s">
        <v>477</v>
      </c>
      <c r="C387" s="6"/>
      <c r="D387" s="6"/>
      <c r="E387" s="6"/>
      <c r="F387" s="5">
        <v>20</v>
      </c>
      <c r="G387" s="6"/>
      <c r="H387" s="5">
        <v>20</v>
      </c>
      <c r="L387" s="32"/>
      <c r="M387" s="18">
        <f>IF(L387="да",VLOOKUP($B387,Лист2!$B$2:$D$80,3,0),0)</f>
        <v>0</v>
      </c>
      <c r="N387" s="32" t="s">
        <v>697</v>
      </c>
      <c r="O387" s="18">
        <v>0</v>
      </c>
      <c r="P387" t="str">
        <f>IF(L387="да","ОК",IF(N387="да","ОК","!!!"))</f>
        <v>ОК</v>
      </c>
    </row>
    <row r="388" spans="1:16" ht="24" hidden="1" x14ac:dyDescent="0.2">
      <c r="B388" s="7" t="s">
        <v>478</v>
      </c>
      <c r="C388" s="9"/>
      <c r="D388" s="9"/>
      <c r="E388" s="9"/>
      <c r="F388" s="8">
        <v>18</v>
      </c>
      <c r="G388" s="9"/>
      <c r="H388" s="8">
        <v>18</v>
      </c>
      <c r="L388"/>
      <c r="M388"/>
      <c r="N388"/>
      <c r="O388"/>
    </row>
    <row r="389" spans="1:16" ht="24" hidden="1" x14ac:dyDescent="0.2">
      <c r="B389" s="7" t="s">
        <v>479</v>
      </c>
      <c r="C389" s="9"/>
      <c r="D389" s="9"/>
      <c r="E389" s="9"/>
      <c r="F389" s="8">
        <v>2</v>
      </c>
      <c r="G389" s="9"/>
      <c r="H389" s="8">
        <v>2</v>
      </c>
      <c r="L389"/>
      <c r="M389"/>
      <c r="N389"/>
      <c r="O389"/>
    </row>
    <row r="390" spans="1:16" x14ac:dyDescent="0.2">
      <c r="A390">
        <v>1</v>
      </c>
      <c r="B390" s="3" t="s">
        <v>13</v>
      </c>
      <c r="C390" s="5">
        <v>897</v>
      </c>
      <c r="D390" s="10">
        <v>10876</v>
      </c>
      <c r="E390" s="6"/>
      <c r="F390" s="5">
        <v>287</v>
      </c>
      <c r="G390" s="10">
        <v>9986</v>
      </c>
      <c r="H390" s="10">
        <v>22046</v>
      </c>
      <c r="I390" s="13">
        <v>19</v>
      </c>
      <c r="J390">
        <v>1</v>
      </c>
      <c r="L390" s="32"/>
      <c r="M390" s="18">
        <f>IF(L390="да",VLOOKUP($B390,Лист2!$B$2:$D$80,3,0),0)</f>
        <v>0</v>
      </c>
      <c r="N390" s="32" t="s">
        <v>697</v>
      </c>
      <c r="O390" s="18">
        <f>IF(N390="да",VLOOKUP($B390,Лист2!$B$2:$D$80,3,0),0)</f>
        <v>1</v>
      </c>
      <c r="P390" t="str">
        <f>IF(L390="да","ОК",IF(N390="да","ОК","!!!"))</f>
        <v>ОК</v>
      </c>
    </row>
    <row r="391" spans="1:16" hidden="1" x14ac:dyDescent="0.2">
      <c r="B391" s="7"/>
      <c r="C391" s="9"/>
      <c r="D391" s="8">
        <v>-9</v>
      </c>
      <c r="E391" s="9"/>
      <c r="F391" s="8">
        <v>1</v>
      </c>
      <c r="G391" s="9"/>
      <c r="H391" s="8">
        <v>-8</v>
      </c>
      <c r="L391"/>
      <c r="M391"/>
      <c r="N391"/>
      <c r="O391"/>
    </row>
    <row r="392" spans="1:16" ht="24" hidden="1" x14ac:dyDescent="0.2">
      <c r="B392" s="7" t="s">
        <v>62</v>
      </c>
      <c r="C392" s="9"/>
      <c r="D392" s="8">
        <v>-12</v>
      </c>
      <c r="E392" s="9"/>
      <c r="F392" s="9"/>
      <c r="G392" s="9"/>
      <c r="H392" s="8">
        <v>-12</v>
      </c>
      <c r="L392"/>
      <c r="M392"/>
      <c r="N392"/>
      <c r="O392"/>
    </row>
    <row r="393" spans="1:16" ht="24" hidden="1" x14ac:dyDescent="0.2">
      <c r="B393" s="7" t="s">
        <v>63</v>
      </c>
      <c r="C393" s="9"/>
      <c r="D393" s="8">
        <v>-1</v>
      </c>
      <c r="E393" s="9"/>
      <c r="F393" s="9"/>
      <c r="G393" s="9"/>
      <c r="H393" s="8">
        <v>-1</v>
      </c>
      <c r="L393"/>
      <c r="M393"/>
      <c r="N393"/>
      <c r="O393"/>
    </row>
    <row r="394" spans="1:16" ht="24" hidden="1" x14ac:dyDescent="0.2">
      <c r="B394" s="7" t="s">
        <v>64</v>
      </c>
      <c r="C394" s="9"/>
      <c r="D394" s="8">
        <v>-3</v>
      </c>
      <c r="E394" s="9"/>
      <c r="F394" s="9"/>
      <c r="G394" s="9"/>
      <c r="H394" s="8">
        <v>-3</v>
      </c>
      <c r="L394"/>
      <c r="M394"/>
      <c r="N394"/>
      <c r="O394"/>
    </row>
    <row r="395" spans="1:16" ht="24" hidden="1" x14ac:dyDescent="0.2">
      <c r="B395" s="7" t="s">
        <v>65</v>
      </c>
      <c r="C395" s="9"/>
      <c r="D395" s="8">
        <v>-12</v>
      </c>
      <c r="E395" s="9"/>
      <c r="F395" s="9"/>
      <c r="G395" s="9"/>
      <c r="H395" s="8">
        <v>-12</v>
      </c>
      <c r="L395"/>
      <c r="M395"/>
      <c r="N395"/>
      <c r="O395"/>
    </row>
    <row r="396" spans="1:16" ht="24" hidden="1" x14ac:dyDescent="0.2">
      <c r="B396" s="7" t="s">
        <v>66</v>
      </c>
      <c r="C396" s="9"/>
      <c r="D396" s="8">
        <v>-12</v>
      </c>
      <c r="E396" s="9"/>
      <c r="F396" s="9"/>
      <c r="G396" s="9"/>
      <c r="H396" s="8">
        <v>-12</v>
      </c>
      <c r="L396"/>
      <c r="M396"/>
      <c r="N396"/>
      <c r="O396"/>
    </row>
    <row r="397" spans="1:16" ht="24" hidden="1" x14ac:dyDescent="0.2">
      <c r="B397" s="7" t="s">
        <v>67</v>
      </c>
      <c r="C397" s="8">
        <v>-3</v>
      </c>
      <c r="D397" s="9"/>
      <c r="E397" s="9"/>
      <c r="F397" s="9"/>
      <c r="G397" s="9"/>
      <c r="H397" s="8">
        <v>-3</v>
      </c>
      <c r="L397"/>
      <c r="M397"/>
      <c r="N397"/>
      <c r="O397"/>
    </row>
    <row r="398" spans="1:16" ht="24" hidden="1" x14ac:dyDescent="0.2">
      <c r="B398" s="7" t="s">
        <v>68</v>
      </c>
      <c r="C398" s="8">
        <v>-3</v>
      </c>
      <c r="D398" s="9"/>
      <c r="E398" s="9"/>
      <c r="F398" s="9"/>
      <c r="G398" s="9"/>
      <c r="H398" s="8">
        <v>-3</v>
      </c>
      <c r="L398"/>
      <c r="M398"/>
      <c r="N398"/>
      <c r="O398"/>
    </row>
    <row r="399" spans="1:16" ht="24" hidden="1" x14ac:dyDescent="0.2">
      <c r="B399" s="7" t="s">
        <v>69</v>
      </c>
      <c r="C399" s="9"/>
      <c r="D399" s="9"/>
      <c r="E399" s="9"/>
      <c r="F399" s="8">
        <v>-2</v>
      </c>
      <c r="G399" s="9"/>
      <c r="H399" s="8">
        <v>-2</v>
      </c>
      <c r="L399"/>
      <c r="M399"/>
      <c r="N399"/>
      <c r="O399"/>
    </row>
    <row r="400" spans="1:16" ht="24" hidden="1" x14ac:dyDescent="0.2">
      <c r="B400" s="7" t="s">
        <v>70</v>
      </c>
      <c r="C400" s="9"/>
      <c r="D400" s="9"/>
      <c r="E400" s="9"/>
      <c r="F400" s="8">
        <v>-3</v>
      </c>
      <c r="G400" s="9"/>
      <c r="H400" s="8">
        <v>-3</v>
      </c>
      <c r="L400"/>
      <c r="M400"/>
      <c r="N400"/>
      <c r="O400"/>
    </row>
    <row r="401" spans="2:8" customFormat="1" ht="24" hidden="1" x14ac:dyDescent="0.2">
      <c r="B401" s="7" t="s">
        <v>71</v>
      </c>
      <c r="C401" s="9"/>
      <c r="D401" s="8">
        <v>-3</v>
      </c>
      <c r="E401" s="9"/>
      <c r="F401" s="9"/>
      <c r="G401" s="9"/>
      <c r="H401" s="8">
        <v>-3</v>
      </c>
    </row>
    <row r="402" spans="2:8" customFormat="1" ht="24" hidden="1" x14ac:dyDescent="0.2">
      <c r="B402" s="7" t="s">
        <v>229</v>
      </c>
      <c r="C402" s="9"/>
      <c r="D402" s="11">
        <v>1413</v>
      </c>
      <c r="E402" s="9"/>
      <c r="F402" s="9"/>
      <c r="G402" s="9"/>
      <c r="H402" s="11">
        <v>1413</v>
      </c>
    </row>
    <row r="403" spans="2:8" customFormat="1" ht="24" hidden="1" x14ac:dyDescent="0.2">
      <c r="B403" s="7" t="s">
        <v>230</v>
      </c>
      <c r="C403" s="9"/>
      <c r="D403" s="8">
        <v>746</v>
      </c>
      <c r="E403" s="9"/>
      <c r="F403" s="9"/>
      <c r="G403" s="9"/>
      <c r="H403" s="8">
        <v>746</v>
      </c>
    </row>
    <row r="404" spans="2:8" customFormat="1" ht="24" hidden="1" x14ac:dyDescent="0.2">
      <c r="B404" s="7" t="s">
        <v>231</v>
      </c>
      <c r="C404" s="9"/>
      <c r="D404" s="8">
        <v>69</v>
      </c>
      <c r="E404" s="9"/>
      <c r="F404" s="9"/>
      <c r="G404" s="9"/>
      <c r="H404" s="8">
        <v>69</v>
      </c>
    </row>
    <row r="405" spans="2:8" customFormat="1" ht="24" hidden="1" x14ac:dyDescent="0.2">
      <c r="B405" s="7" t="s">
        <v>232</v>
      </c>
      <c r="C405" s="9"/>
      <c r="D405" s="8">
        <v>145</v>
      </c>
      <c r="E405" s="9"/>
      <c r="F405" s="9"/>
      <c r="G405" s="9"/>
      <c r="H405" s="8">
        <v>145</v>
      </c>
    </row>
    <row r="406" spans="2:8" customFormat="1" ht="24" hidden="1" x14ac:dyDescent="0.2">
      <c r="B406" s="7" t="s">
        <v>233</v>
      </c>
      <c r="C406" s="9"/>
      <c r="D406" s="8">
        <v>11</v>
      </c>
      <c r="E406" s="9"/>
      <c r="F406" s="9"/>
      <c r="G406" s="9"/>
      <c r="H406" s="8">
        <v>11</v>
      </c>
    </row>
    <row r="407" spans="2:8" customFormat="1" ht="24" hidden="1" x14ac:dyDescent="0.2">
      <c r="B407" s="7" t="s">
        <v>234</v>
      </c>
      <c r="C407" s="9"/>
      <c r="D407" s="8">
        <v>236</v>
      </c>
      <c r="E407" s="9"/>
      <c r="F407" s="9"/>
      <c r="G407" s="9"/>
      <c r="H407" s="8">
        <v>236</v>
      </c>
    </row>
    <row r="408" spans="2:8" customFormat="1" ht="24" hidden="1" x14ac:dyDescent="0.2">
      <c r="B408" s="7" t="s">
        <v>235</v>
      </c>
      <c r="C408" s="9"/>
      <c r="D408" s="8">
        <v>560</v>
      </c>
      <c r="E408" s="9"/>
      <c r="F408" s="9"/>
      <c r="G408" s="9"/>
      <c r="H408" s="8">
        <v>560</v>
      </c>
    </row>
    <row r="409" spans="2:8" customFormat="1" ht="24" hidden="1" x14ac:dyDescent="0.2">
      <c r="B409" s="7" t="s">
        <v>236</v>
      </c>
      <c r="C409" s="9"/>
      <c r="D409" s="8">
        <v>807</v>
      </c>
      <c r="E409" s="9"/>
      <c r="F409" s="9"/>
      <c r="G409" s="9"/>
      <c r="H409" s="8">
        <v>807</v>
      </c>
    </row>
    <row r="410" spans="2:8" customFormat="1" ht="24" hidden="1" x14ac:dyDescent="0.2">
      <c r="B410" s="7" t="s">
        <v>237</v>
      </c>
      <c r="C410" s="8">
        <v>98</v>
      </c>
      <c r="D410" s="9"/>
      <c r="E410" s="9"/>
      <c r="F410" s="9"/>
      <c r="G410" s="9"/>
      <c r="H410" s="8">
        <v>98</v>
      </c>
    </row>
    <row r="411" spans="2:8" customFormat="1" ht="24" hidden="1" x14ac:dyDescent="0.2">
      <c r="B411" s="7" t="s">
        <v>238</v>
      </c>
      <c r="C411" s="8">
        <v>101</v>
      </c>
      <c r="D411" s="9"/>
      <c r="E411" s="9"/>
      <c r="F411" s="9"/>
      <c r="G411" s="9"/>
      <c r="H411" s="8">
        <v>101</v>
      </c>
    </row>
    <row r="412" spans="2:8" customFormat="1" ht="24" hidden="1" x14ac:dyDescent="0.2">
      <c r="B412" s="7" t="s">
        <v>239</v>
      </c>
      <c r="C412" s="8">
        <v>146</v>
      </c>
      <c r="D412" s="9"/>
      <c r="E412" s="9"/>
      <c r="F412" s="9"/>
      <c r="G412" s="9"/>
      <c r="H412" s="8">
        <v>146</v>
      </c>
    </row>
    <row r="413" spans="2:8" customFormat="1" ht="24" hidden="1" x14ac:dyDescent="0.2">
      <c r="B413" s="7" t="s">
        <v>240</v>
      </c>
      <c r="C413" s="9"/>
      <c r="D413" s="8">
        <v>93</v>
      </c>
      <c r="E413" s="9"/>
      <c r="F413" s="9"/>
      <c r="G413" s="9"/>
      <c r="H413" s="8">
        <v>93</v>
      </c>
    </row>
    <row r="414" spans="2:8" customFormat="1" ht="24" hidden="1" x14ac:dyDescent="0.2">
      <c r="B414" s="7" t="s">
        <v>241</v>
      </c>
      <c r="C414" s="9"/>
      <c r="D414" s="8">
        <v>118</v>
      </c>
      <c r="E414" s="9"/>
      <c r="F414" s="9"/>
      <c r="G414" s="9"/>
      <c r="H414" s="8">
        <v>118</v>
      </c>
    </row>
    <row r="415" spans="2:8" customFormat="1" ht="24" hidden="1" x14ac:dyDescent="0.2">
      <c r="B415" s="7" t="s">
        <v>242</v>
      </c>
      <c r="C415" s="9"/>
      <c r="D415" s="9"/>
      <c r="E415" s="9"/>
      <c r="F415" s="9"/>
      <c r="G415" s="11">
        <v>3692</v>
      </c>
      <c r="H415" s="11">
        <v>3692</v>
      </c>
    </row>
    <row r="416" spans="2:8" customFormat="1" ht="24" hidden="1" x14ac:dyDescent="0.2">
      <c r="B416" s="7" t="s">
        <v>243</v>
      </c>
      <c r="C416" s="9"/>
      <c r="D416" s="9"/>
      <c r="E416" s="9"/>
      <c r="F416" s="9"/>
      <c r="G416" s="8">
        <v>626</v>
      </c>
      <c r="H416" s="8">
        <v>626</v>
      </c>
    </row>
    <row r="417" spans="2:8" customFormat="1" ht="24" hidden="1" x14ac:dyDescent="0.2">
      <c r="B417" s="7" t="s">
        <v>244</v>
      </c>
      <c r="C417" s="9"/>
      <c r="D417" s="9"/>
      <c r="E417" s="9"/>
      <c r="F417" s="9"/>
      <c r="G417" s="8">
        <v>40</v>
      </c>
      <c r="H417" s="8">
        <v>40</v>
      </c>
    </row>
    <row r="418" spans="2:8" customFormat="1" ht="24" hidden="1" x14ac:dyDescent="0.2">
      <c r="B418" s="7" t="s">
        <v>245</v>
      </c>
      <c r="C418" s="9"/>
      <c r="D418" s="9"/>
      <c r="E418" s="9"/>
      <c r="F418" s="9"/>
      <c r="G418" s="8">
        <v>105</v>
      </c>
      <c r="H418" s="8">
        <v>105</v>
      </c>
    </row>
    <row r="419" spans="2:8" customFormat="1" ht="24" hidden="1" x14ac:dyDescent="0.2">
      <c r="B419" s="7" t="s">
        <v>246</v>
      </c>
      <c r="C419" s="9"/>
      <c r="D419" s="9"/>
      <c r="E419" s="9"/>
      <c r="F419" s="9"/>
      <c r="G419" s="8">
        <v>100</v>
      </c>
      <c r="H419" s="8">
        <v>100</v>
      </c>
    </row>
    <row r="420" spans="2:8" customFormat="1" ht="24" hidden="1" x14ac:dyDescent="0.2">
      <c r="B420" s="7" t="s">
        <v>247</v>
      </c>
      <c r="C420" s="9"/>
      <c r="D420" s="9"/>
      <c r="E420" s="9"/>
      <c r="F420" s="9"/>
      <c r="G420" s="8">
        <v>400</v>
      </c>
      <c r="H420" s="8">
        <v>400</v>
      </c>
    </row>
    <row r="421" spans="2:8" customFormat="1" ht="24" hidden="1" x14ac:dyDescent="0.2">
      <c r="B421" s="7" t="s">
        <v>248</v>
      </c>
      <c r="C421" s="8">
        <v>374</v>
      </c>
      <c r="D421" s="9"/>
      <c r="E421" s="9"/>
      <c r="F421" s="9"/>
      <c r="G421" s="9"/>
      <c r="H421" s="8">
        <v>374</v>
      </c>
    </row>
    <row r="422" spans="2:8" customFormat="1" ht="24" hidden="1" x14ac:dyDescent="0.2">
      <c r="B422" s="7" t="s">
        <v>249</v>
      </c>
      <c r="C422" s="9"/>
      <c r="D422" s="8">
        <v>250</v>
      </c>
      <c r="E422" s="9"/>
      <c r="F422" s="9"/>
      <c r="G422" s="9"/>
      <c r="H422" s="8">
        <v>250</v>
      </c>
    </row>
    <row r="423" spans="2:8" customFormat="1" ht="24" hidden="1" x14ac:dyDescent="0.2">
      <c r="B423" s="7" t="s">
        <v>250</v>
      </c>
      <c r="C423" s="9"/>
      <c r="D423" s="8">
        <v>86</v>
      </c>
      <c r="E423" s="9"/>
      <c r="F423" s="9"/>
      <c r="G423" s="9"/>
      <c r="H423" s="8">
        <v>86</v>
      </c>
    </row>
    <row r="424" spans="2:8" customFormat="1" ht="24" hidden="1" x14ac:dyDescent="0.2">
      <c r="B424" s="7" t="s">
        <v>251</v>
      </c>
      <c r="C424" s="9"/>
      <c r="D424" s="8">
        <v>213</v>
      </c>
      <c r="E424" s="9"/>
      <c r="F424" s="9"/>
      <c r="G424" s="9"/>
      <c r="H424" s="8">
        <v>213</v>
      </c>
    </row>
    <row r="425" spans="2:8" customFormat="1" ht="24" hidden="1" x14ac:dyDescent="0.2">
      <c r="B425" s="7" t="s">
        <v>252</v>
      </c>
      <c r="C425" s="9"/>
      <c r="D425" s="8">
        <v>735</v>
      </c>
      <c r="E425" s="9"/>
      <c r="F425" s="9"/>
      <c r="G425" s="9"/>
      <c r="H425" s="8">
        <v>735</v>
      </c>
    </row>
    <row r="426" spans="2:8" customFormat="1" ht="24" hidden="1" x14ac:dyDescent="0.2">
      <c r="B426" s="7" t="s">
        <v>253</v>
      </c>
      <c r="C426" s="9"/>
      <c r="D426" s="9"/>
      <c r="E426" s="9"/>
      <c r="F426" s="8">
        <v>40</v>
      </c>
      <c r="G426" s="9"/>
      <c r="H426" s="8">
        <v>40</v>
      </c>
    </row>
    <row r="427" spans="2:8" customFormat="1" ht="24" hidden="1" x14ac:dyDescent="0.2">
      <c r="B427" s="7" t="s">
        <v>254</v>
      </c>
      <c r="C427" s="9"/>
      <c r="D427" s="9"/>
      <c r="E427" s="9"/>
      <c r="F427" s="9"/>
      <c r="G427" s="8">
        <v>158</v>
      </c>
      <c r="H427" s="8">
        <v>158</v>
      </c>
    </row>
    <row r="428" spans="2:8" customFormat="1" ht="24" hidden="1" x14ac:dyDescent="0.2">
      <c r="B428" s="7" t="s">
        <v>255</v>
      </c>
      <c r="C428" s="9"/>
      <c r="D428" s="9"/>
      <c r="E428" s="9"/>
      <c r="F428" s="9"/>
      <c r="G428" s="11">
        <v>1057</v>
      </c>
      <c r="H428" s="11">
        <v>1057</v>
      </c>
    </row>
    <row r="429" spans="2:8" customFormat="1" ht="24" hidden="1" x14ac:dyDescent="0.2">
      <c r="B429" s="7" t="s">
        <v>256</v>
      </c>
      <c r="C429" s="9"/>
      <c r="D429" s="9"/>
      <c r="E429" s="9"/>
      <c r="F429" s="9"/>
      <c r="G429" s="8">
        <v>390</v>
      </c>
      <c r="H429" s="8">
        <v>390</v>
      </c>
    </row>
    <row r="430" spans="2:8" customFormat="1" ht="24" hidden="1" x14ac:dyDescent="0.2">
      <c r="B430" s="7" t="s">
        <v>257</v>
      </c>
      <c r="C430" s="9"/>
      <c r="D430" s="8">
        <v>298</v>
      </c>
      <c r="E430" s="9"/>
      <c r="F430" s="9"/>
      <c r="G430" s="9"/>
      <c r="H430" s="8">
        <v>298</v>
      </c>
    </row>
    <row r="431" spans="2:8" customFormat="1" ht="24" hidden="1" x14ac:dyDescent="0.2">
      <c r="B431" s="7" t="s">
        <v>258</v>
      </c>
      <c r="C431" s="9"/>
      <c r="D431" s="8">
        <v>385</v>
      </c>
      <c r="E431" s="9"/>
      <c r="F431" s="9"/>
      <c r="G431" s="9"/>
      <c r="H431" s="8">
        <v>385</v>
      </c>
    </row>
    <row r="432" spans="2:8" customFormat="1" ht="24" hidden="1" x14ac:dyDescent="0.2">
      <c r="B432" s="7" t="s">
        <v>259</v>
      </c>
      <c r="C432" s="9"/>
      <c r="D432" s="9"/>
      <c r="E432" s="9"/>
      <c r="F432" s="9"/>
      <c r="G432" s="8">
        <v>370</v>
      </c>
      <c r="H432" s="8">
        <v>370</v>
      </c>
    </row>
    <row r="433" spans="2:8" customFormat="1" ht="24" hidden="1" x14ac:dyDescent="0.2">
      <c r="B433" s="7" t="s">
        <v>260</v>
      </c>
      <c r="C433" s="9"/>
      <c r="D433" s="9"/>
      <c r="E433" s="9"/>
      <c r="F433" s="9"/>
      <c r="G433" s="11">
        <v>1064</v>
      </c>
      <c r="H433" s="11">
        <v>1064</v>
      </c>
    </row>
    <row r="434" spans="2:8" customFormat="1" ht="24" hidden="1" x14ac:dyDescent="0.2">
      <c r="B434" s="7" t="s">
        <v>261</v>
      </c>
      <c r="C434" s="9"/>
      <c r="D434" s="9"/>
      <c r="E434" s="9"/>
      <c r="F434" s="9"/>
      <c r="G434" s="8">
        <v>87</v>
      </c>
      <c r="H434" s="8">
        <v>87</v>
      </c>
    </row>
    <row r="435" spans="2:8" customFormat="1" ht="24" hidden="1" x14ac:dyDescent="0.2">
      <c r="B435" s="7" t="s">
        <v>480</v>
      </c>
      <c r="C435" s="9"/>
      <c r="D435" s="11">
        <v>1344</v>
      </c>
      <c r="E435" s="9"/>
      <c r="F435" s="9"/>
      <c r="G435" s="9"/>
      <c r="H435" s="11">
        <v>1344</v>
      </c>
    </row>
    <row r="436" spans="2:8" customFormat="1" ht="24" hidden="1" x14ac:dyDescent="0.2">
      <c r="B436" s="7" t="s">
        <v>481</v>
      </c>
      <c r="C436" s="8">
        <v>57</v>
      </c>
      <c r="D436" s="9"/>
      <c r="E436" s="9"/>
      <c r="F436" s="9"/>
      <c r="G436" s="9"/>
      <c r="H436" s="8">
        <v>57</v>
      </c>
    </row>
    <row r="437" spans="2:8" customFormat="1" ht="24" hidden="1" x14ac:dyDescent="0.2">
      <c r="B437" s="7" t="s">
        <v>482</v>
      </c>
      <c r="C437" s="8">
        <v>66</v>
      </c>
      <c r="D437" s="9"/>
      <c r="E437" s="9"/>
      <c r="F437" s="9"/>
      <c r="G437" s="9"/>
      <c r="H437" s="8">
        <v>66</v>
      </c>
    </row>
    <row r="438" spans="2:8" customFormat="1" ht="24" hidden="1" x14ac:dyDescent="0.2">
      <c r="B438" s="7" t="s">
        <v>483</v>
      </c>
      <c r="C438" s="8">
        <v>16</v>
      </c>
      <c r="D438" s="9"/>
      <c r="E438" s="9"/>
      <c r="F438" s="9"/>
      <c r="G438" s="9"/>
      <c r="H438" s="8">
        <v>16</v>
      </c>
    </row>
    <row r="439" spans="2:8" customFormat="1" ht="24" hidden="1" x14ac:dyDescent="0.2">
      <c r="B439" s="7" t="s">
        <v>484</v>
      </c>
      <c r="C439" s="9"/>
      <c r="D439" s="8">
        <v>254</v>
      </c>
      <c r="E439" s="9"/>
      <c r="F439" s="9"/>
      <c r="G439" s="9"/>
      <c r="H439" s="8">
        <v>254</v>
      </c>
    </row>
    <row r="440" spans="2:8" customFormat="1" ht="24" hidden="1" x14ac:dyDescent="0.2">
      <c r="B440" s="7" t="s">
        <v>485</v>
      </c>
      <c r="C440" s="9"/>
      <c r="D440" s="9"/>
      <c r="E440" s="9"/>
      <c r="F440" s="8">
        <v>4</v>
      </c>
      <c r="G440" s="9"/>
      <c r="H440" s="8">
        <v>4</v>
      </c>
    </row>
    <row r="441" spans="2:8" customFormat="1" ht="24" hidden="1" x14ac:dyDescent="0.2">
      <c r="B441" s="7" t="s">
        <v>486</v>
      </c>
      <c r="C441" s="9"/>
      <c r="D441" s="8">
        <v>94</v>
      </c>
      <c r="E441" s="9"/>
      <c r="F441" s="9"/>
      <c r="G441" s="9"/>
      <c r="H441" s="8">
        <v>94</v>
      </c>
    </row>
    <row r="442" spans="2:8" customFormat="1" ht="24" hidden="1" x14ac:dyDescent="0.2">
      <c r="B442" s="7" t="s">
        <v>487</v>
      </c>
      <c r="C442" s="9"/>
      <c r="D442" s="8">
        <v>546</v>
      </c>
      <c r="E442" s="9"/>
      <c r="F442" s="9"/>
      <c r="G442" s="9"/>
      <c r="H442" s="8">
        <v>546</v>
      </c>
    </row>
    <row r="443" spans="2:8" customFormat="1" ht="24" hidden="1" x14ac:dyDescent="0.2">
      <c r="B443" s="7" t="s">
        <v>488</v>
      </c>
      <c r="C443" s="9"/>
      <c r="D443" s="9"/>
      <c r="E443" s="9"/>
      <c r="F443" s="8">
        <v>246</v>
      </c>
      <c r="G443" s="9"/>
      <c r="H443" s="8">
        <v>246</v>
      </c>
    </row>
    <row r="444" spans="2:8" customFormat="1" ht="24" hidden="1" x14ac:dyDescent="0.2">
      <c r="B444" s="7" t="s">
        <v>628</v>
      </c>
      <c r="C444" s="9"/>
      <c r="D444" s="11">
        <v>2148</v>
      </c>
      <c r="E444" s="9"/>
      <c r="F444" s="9"/>
      <c r="G444" s="9"/>
      <c r="H444" s="11">
        <v>2148</v>
      </c>
    </row>
    <row r="445" spans="2:8" customFormat="1" ht="24" hidden="1" x14ac:dyDescent="0.2">
      <c r="B445" s="7" t="s">
        <v>629</v>
      </c>
      <c r="C445" s="9"/>
      <c r="D445" s="8">
        <v>377</v>
      </c>
      <c r="E445" s="9"/>
      <c r="F445" s="9"/>
      <c r="G445" s="9"/>
      <c r="H445" s="8">
        <v>377</v>
      </c>
    </row>
    <row r="446" spans="2:8" customFormat="1" ht="24" hidden="1" x14ac:dyDescent="0.2">
      <c r="B446" s="7" t="s">
        <v>630</v>
      </c>
      <c r="C446" s="8">
        <v>45</v>
      </c>
      <c r="D446" s="9"/>
      <c r="E446" s="9"/>
      <c r="F446" s="9"/>
      <c r="G446" s="9"/>
      <c r="H446" s="8">
        <v>45</v>
      </c>
    </row>
    <row r="447" spans="2:8" customFormat="1" ht="24" hidden="1" x14ac:dyDescent="0.2">
      <c r="B447" s="7" t="s">
        <v>631</v>
      </c>
      <c r="C447" s="9"/>
      <c r="D447" s="9"/>
      <c r="E447" s="9"/>
      <c r="F447" s="9"/>
      <c r="G447" s="8">
        <v>60</v>
      </c>
      <c r="H447" s="8">
        <v>60</v>
      </c>
    </row>
    <row r="448" spans="2:8" customFormat="1" ht="24" hidden="1" x14ac:dyDescent="0.2">
      <c r="B448" s="7" t="s">
        <v>632</v>
      </c>
      <c r="C448" s="9"/>
      <c r="D448" s="9"/>
      <c r="E448" s="9"/>
      <c r="F448" s="9"/>
      <c r="G448" s="8">
        <v>62</v>
      </c>
      <c r="H448" s="8">
        <v>62</v>
      </c>
    </row>
    <row r="449" spans="1:16" ht="24" hidden="1" x14ac:dyDescent="0.2">
      <c r="B449" s="7" t="s">
        <v>633</v>
      </c>
      <c r="C449" s="9"/>
      <c r="D449" s="9"/>
      <c r="E449" s="9"/>
      <c r="F449" s="9"/>
      <c r="G449" s="8">
        <v>40</v>
      </c>
      <c r="H449" s="8">
        <v>40</v>
      </c>
      <c r="L449"/>
      <c r="M449"/>
      <c r="N449"/>
      <c r="O449"/>
    </row>
    <row r="450" spans="1:16" ht="24" hidden="1" x14ac:dyDescent="0.2">
      <c r="B450" s="7" t="s">
        <v>634</v>
      </c>
      <c r="C450" s="9"/>
      <c r="D450" s="9"/>
      <c r="E450" s="9"/>
      <c r="F450" s="9"/>
      <c r="G450" s="8">
        <v>90</v>
      </c>
      <c r="H450" s="8">
        <v>90</v>
      </c>
      <c r="L450"/>
      <c r="M450"/>
      <c r="N450"/>
      <c r="O450"/>
    </row>
    <row r="451" spans="1:16" ht="24" hidden="1" x14ac:dyDescent="0.2">
      <c r="B451" s="7" t="s">
        <v>635</v>
      </c>
      <c r="C451" s="9"/>
      <c r="D451" s="9"/>
      <c r="E451" s="9"/>
      <c r="F451" s="9"/>
      <c r="G451" s="8">
        <v>681</v>
      </c>
      <c r="H451" s="8">
        <v>681</v>
      </c>
      <c r="L451"/>
      <c r="M451"/>
      <c r="N451"/>
      <c r="O451"/>
    </row>
    <row r="452" spans="1:16" ht="24" hidden="1" x14ac:dyDescent="0.2">
      <c r="B452" s="7" t="s">
        <v>636</v>
      </c>
      <c r="C452" s="9"/>
      <c r="D452" s="9"/>
      <c r="E452" s="9"/>
      <c r="F452" s="9"/>
      <c r="G452" s="8">
        <v>87</v>
      </c>
      <c r="H452" s="8">
        <v>87</v>
      </c>
      <c r="L452"/>
      <c r="M452"/>
      <c r="N452"/>
      <c r="O452"/>
    </row>
    <row r="453" spans="1:16" ht="24" hidden="1" x14ac:dyDescent="0.2">
      <c r="B453" s="7" t="s">
        <v>637</v>
      </c>
      <c r="C453" s="9"/>
      <c r="D453" s="9"/>
      <c r="E453" s="9"/>
      <c r="F453" s="9"/>
      <c r="G453" s="8">
        <v>877</v>
      </c>
      <c r="H453" s="8">
        <v>877</v>
      </c>
      <c r="L453"/>
      <c r="M453"/>
      <c r="N453"/>
      <c r="O453"/>
    </row>
    <row r="454" spans="1:16" ht="24" hidden="1" x14ac:dyDescent="0.2">
      <c r="B454" s="7" t="s">
        <v>638</v>
      </c>
      <c r="C454" s="9"/>
      <c r="D454" s="9"/>
      <c r="E454" s="9"/>
      <c r="F454" s="8">
        <v>1</v>
      </c>
      <c r="G454" s="9"/>
      <c r="H454" s="8">
        <v>1</v>
      </c>
      <c r="L454"/>
      <c r="M454"/>
      <c r="N454"/>
      <c r="O454"/>
    </row>
    <row r="455" spans="1:16" x14ac:dyDescent="0.2">
      <c r="A455">
        <v>1</v>
      </c>
      <c r="B455" s="3" t="s">
        <v>639</v>
      </c>
      <c r="C455" s="6"/>
      <c r="D455" s="6"/>
      <c r="E455" s="6"/>
      <c r="F455" s="5">
        <v>255</v>
      </c>
      <c r="G455" s="6"/>
      <c r="H455" s="5">
        <v>255</v>
      </c>
      <c r="L455" s="32"/>
      <c r="M455" s="18">
        <f>IF(L455="да",VLOOKUP($B455,Лист2!$B$2:$D$80,3,0),0)</f>
        <v>0</v>
      </c>
      <c r="N455" s="32" t="s">
        <v>697</v>
      </c>
      <c r="O455" s="18">
        <v>2</v>
      </c>
      <c r="P455" t="str">
        <f>IF(L455="да","ОК",IF(N455="да","ОК","!!!"))</f>
        <v>ОК</v>
      </c>
    </row>
    <row r="456" spans="1:16" ht="24" hidden="1" x14ac:dyDescent="0.2">
      <c r="B456" s="7" t="s">
        <v>640</v>
      </c>
      <c r="C456" s="9"/>
      <c r="D456" s="9"/>
      <c r="E456" s="9"/>
      <c r="F456" s="8">
        <v>255</v>
      </c>
      <c r="G456" s="9"/>
      <c r="H456" s="8">
        <v>255</v>
      </c>
      <c r="L456"/>
      <c r="M456"/>
      <c r="N456"/>
      <c r="O456"/>
    </row>
    <row r="457" spans="1:16" x14ac:dyDescent="0.2">
      <c r="A457">
        <v>1</v>
      </c>
      <c r="B457" s="3" t="s">
        <v>49</v>
      </c>
      <c r="C457" s="10">
        <v>5303</v>
      </c>
      <c r="D457" s="6"/>
      <c r="E457" s="6"/>
      <c r="F457" s="6"/>
      <c r="G457" s="5">
        <v>334</v>
      </c>
      <c r="H457" s="10">
        <v>5637</v>
      </c>
      <c r="L457" s="32"/>
      <c r="M457" s="18">
        <f>IF(L457="да",VLOOKUP($B457,Лист2!$B$2:$D$80,3,0),0)</f>
        <v>0</v>
      </c>
      <c r="N457" s="32" t="s">
        <v>697</v>
      </c>
      <c r="O457" s="18">
        <f>IF(N457="да",VLOOKUP($B457,Лист2!$B$2:$D$80,3,0),0)</f>
        <v>75</v>
      </c>
      <c r="P457" t="str">
        <f>IF(L457="да","ОК",IF(N457="да","ОК","!!!"))</f>
        <v>ОК</v>
      </c>
    </row>
    <row r="458" spans="1:16" ht="24" hidden="1" x14ac:dyDescent="0.2">
      <c r="B458" s="7" t="s">
        <v>489</v>
      </c>
      <c r="C458" s="11">
        <v>4476</v>
      </c>
      <c r="D458" s="9"/>
      <c r="E458" s="9"/>
      <c r="F458" s="9"/>
      <c r="G458" s="9"/>
      <c r="H458" s="11">
        <v>4476</v>
      </c>
      <c r="L458"/>
      <c r="M458"/>
      <c r="N458"/>
      <c r="O458"/>
    </row>
    <row r="459" spans="1:16" ht="24" hidden="1" x14ac:dyDescent="0.2">
      <c r="B459" s="7" t="s">
        <v>490</v>
      </c>
      <c r="C459" s="8">
        <v>827</v>
      </c>
      <c r="D459" s="9"/>
      <c r="E459" s="9"/>
      <c r="F459" s="9"/>
      <c r="G459" s="9"/>
      <c r="H459" s="8">
        <v>827</v>
      </c>
      <c r="L459"/>
      <c r="M459"/>
      <c r="N459"/>
      <c r="O459"/>
    </row>
    <row r="460" spans="1:16" ht="24" hidden="1" x14ac:dyDescent="0.2">
      <c r="B460" s="7" t="s">
        <v>641</v>
      </c>
      <c r="C460" s="9"/>
      <c r="D460" s="9"/>
      <c r="E460" s="9"/>
      <c r="F460" s="9"/>
      <c r="G460" s="8">
        <v>334</v>
      </c>
      <c r="H460" s="8">
        <v>334</v>
      </c>
      <c r="L460"/>
      <c r="M460"/>
      <c r="N460"/>
      <c r="O460"/>
    </row>
    <row r="461" spans="1:16" x14ac:dyDescent="0.2">
      <c r="A461">
        <v>1</v>
      </c>
      <c r="B461" s="3" t="s">
        <v>16</v>
      </c>
      <c r="C461" s="6"/>
      <c r="D461" s="6"/>
      <c r="E461" s="6"/>
      <c r="F461" s="5">
        <v>105</v>
      </c>
      <c r="G461" s="6"/>
      <c r="H461" s="5">
        <v>105</v>
      </c>
      <c r="L461" s="32" t="s">
        <v>697</v>
      </c>
      <c r="M461" s="18">
        <f>IF(L461="да",VLOOKUP($B461,Лист2!$B$2:$D$80,3,0),0)</f>
        <v>1</v>
      </c>
      <c r="N461" s="32"/>
      <c r="O461" s="18">
        <f>IF(N461="да",VLOOKUP($B461,Лист2!$B$2:$D$80,3,0),0)</f>
        <v>0</v>
      </c>
      <c r="P461" t="str">
        <f>IF(L461="да","ОК",IF(N461="да","ОК","!!!"))</f>
        <v>ОК</v>
      </c>
    </row>
    <row r="462" spans="1:16" ht="24" hidden="1" x14ac:dyDescent="0.2">
      <c r="B462" s="7" t="s">
        <v>262</v>
      </c>
      <c r="C462" s="9"/>
      <c r="D462" s="9"/>
      <c r="E462" s="9"/>
      <c r="F462" s="8">
        <v>9</v>
      </c>
      <c r="G462" s="9"/>
      <c r="H462" s="8">
        <v>9</v>
      </c>
      <c r="L462"/>
      <c r="M462"/>
      <c r="N462"/>
      <c r="O462"/>
    </row>
    <row r="463" spans="1:16" ht="24" hidden="1" x14ac:dyDescent="0.2">
      <c r="B463" s="7" t="s">
        <v>263</v>
      </c>
      <c r="C463" s="9"/>
      <c r="D463" s="9"/>
      <c r="E463" s="9"/>
      <c r="F463" s="8">
        <v>6</v>
      </c>
      <c r="G463" s="9"/>
      <c r="H463" s="8">
        <v>6</v>
      </c>
      <c r="L463"/>
      <c r="M463"/>
      <c r="N463"/>
      <c r="O463"/>
    </row>
    <row r="464" spans="1:16" ht="24" hidden="1" x14ac:dyDescent="0.2">
      <c r="B464" s="7" t="s">
        <v>264</v>
      </c>
      <c r="C464" s="9"/>
      <c r="D464" s="9"/>
      <c r="E464" s="9"/>
      <c r="F464" s="8">
        <v>32</v>
      </c>
      <c r="G464" s="9"/>
      <c r="H464" s="8">
        <v>32</v>
      </c>
      <c r="L464"/>
      <c r="M464"/>
      <c r="N464"/>
      <c r="O464"/>
    </row>
    <row r="465" spans="1:16" ht="24" hidden="1" x14ac:dyDescent="0.2">
      <c r="B465" s="7" t="s">
        <v>265</v>
      </c>
      <c r="C465" s="9"/>
      <c r="D465" s="9"/>
      <c r="E465" s="9"/>
      <c r="F465" s="8">
        <v>10</v>
      </c>
      <c r="G465" s="9"/>
      <c r="H465" s="8">
        <v>10</v>
      </c>
      <c r="L465"/>
      <c r="M465"/>
      <c r="N465"/>
      <c r="O465"/>
    </row>
    <row r="466" spans="1:16" ht="24" hidden="1" x14ac:dyDescent="0.2">
      <c r="B466" s="7" t="s">
        <v>491</v>
      </c>
      <c r="C466" s="9"/>
      <c r="D466" s="9"/>
      <c r="E466" s="9"/>
      <c r="F466" s="8">
        <v>20</v>
      </c>
      <c r="G466" s="9"/>
      <c r="H466" s="8">
        <v>20</v>
      </c>
      <c r="L466"/>
      <c r="M466"/>
      <c r="N466"/>
      <c r="O466"/>
    </row>
    <row r="467" spans="1:16" ht="24" hidden="1" x14ac:dyDescent="0.2">
      <c r="B467" s="7" t="s">
        <v>492</v>
      </c>
      <c r="C467" s="9"/>
      <c r="D467" s="9"/>
      <c r="E467" s="9"/>
      <c r="F467" s="8">
        <v>14</v>
      </c>
      <c r="G467" s="9"/>
      <c r="H467" s="8">
        <v>14</v>
      </c>
      <c r="L467"/>
      <c r="M467"/>
      <c r="N467"/>
      <c r="O467"/>
    </row>
    <row r="468" spans="1:16" ht="24" hidden="1" x14ac:dyDescent="0.2">
      <c r="B468" s="7" t="s">
        <v>642</v>
      </c>
      <c r="C468" s="9"/>
      <c r="D468" s="9"/>
      <c r="E468" s="9"/>
      <c r="F468" s="8">
        <v>14</v>
      </c>
      <c r="G468" s="9"/>
      <c r="H468" s="8">
        <v>14</v>
      </c>
      <c r="L468"/>
      <c r="M468"/>
      <c r="N468"/>
      <c r="O468"/>
    </row>
    <row r="469" spans="1:16" x14ac:dyDescent="0.2">
      <c r="A469">
        <v>1</v>
      </c>
      <c r="B469" s="3" t="s">
        <v>266</v>
      </c>
      <c r="C469" s="6"/>
      <c r="D469" s="5">
        <v>60</v>
      </c>
      <c r="E469" s="6"/>
      <c r="F469" s="6"/>
      <c r="G469" s="6"/>
      <c r="H469" s="5">
        <v>60</v>
      </c>
      <c r="L469" s="32" t="s">
        <v>697</v>
      </c>
      <c r="M469" s="18">
        <f>IF(L469="да",VLOOKUP($B469,Лист2!$B$2:$D$80,3,0),0)</f>
        <v>1</v>
      </c>
      <c r="N469" s="32"/>
      <c r="O469" s="18">
        <f>IF(N469="да",VLOOKUP($B469,Лист2!$B$2:$D$80,3,0),0)</f>
        <v>0</v>
      </c>
      <c r="P469" t="str">
        <f>IF(L469="да","ОК",IF(N469="да","ОК","!!!"))</f>
        <v>ОК</v>
      </c>
    </row>
    <row r="470" spans="1:16" ht="24" hidden="1" x14ac:dyDescent="0.2">
      <c r="B470" s="7" t="s">
        <v>267</v>
      </c>
      <c r="C470" s="9"/>
      <c r="D470" s="8">
        <v>41</v>
      </c>
      <c r="E470" s="9"/>
      <c r="F470" s="9"/>
      <c r="G470" s="9"/>
      <c r="H470" s="8">
        <v>41</v>
      </c>
      <c r="L470"/>
      <c r="M470"/>
      <c r="N470"/>
      <c r="O470"/>
    </row>
    <row r="471" spans="1:16" ht="24" hidden="1" x14ac:dyDescent="0.2">
      <c r="B471" s="7" t="s">
        <v>268</v>
      </c>
      <c r="C471" s="9"/>
      <c r="D471" s="8">
        <v>2</v>
      </c>
      <c r="E471" s="9"/>
      <c r="F471" s="9"/>
      <c r="G471" s="9"/>
      <c r="H471" s="8">
        <v>2</v>
      </c>
      <c r="L471"/>
      <c r="M471"/>
      <c r="N471"/>
      <c r="O471"/>
    </row>
    <row r="472" spans="1:16" ht="24" hidden="1" x14ac:dyDescent="0.2">
      <c r="B472" s="7" t="s">
        <v>493</v>
      </c>
      <c r="C472" s="9"/>
      <c r="D472" s="8">
        <v>9</v>
      </c>
      <c r="E472" s="9"/>
      <c r="F472" s="9"/>
      <c r="G472" s="9"/>
      <c r="H472" s="8">
        <v>9</v>
      </c>
      <c r="L472"/>
      <c r="M472"/>
      <c r="N472"/>
      <c r="O472"/>
    </row>
    <row r="473" spans="1:16" ht="24" hidden="1" x14ac:dyDescent="0.2">
      <c r="B473" s="7" t="s">
        <v>494</v>
      </c>
      <c r="C473" s="9"/>
      <c r="D473" s="8">
        <v>8</v>
      </c>
      <c r="E473" s="9"/>
      <c r="F473" s="9"/>
      <c r="G473" s="9"/>
      <c r="H473" s="8">
        <v>8</v>
      </c>
      <c r="L473"/>
      <c r="M473"/>
      <c r="N473"/>
      <c r="O473"/>
    </row>
    <row r="474" spans="1:16" x14ac:dyDescent="0.2">
      <c r="A474">
        <v>1</v>
      </c>
      <c r="B474" s="3" t="s">
        <v>59</v>
      </c>
      <c r="C474" s="5">
        <v>74</v>
      </c>
      <c r="D474" s="5">
        <v>46</v>
      </c>
      <c r="E474" s="6"/>
      <c r="F474" s="6"/>
      <c r="G474" s="5">
        <v>92</v>
      </c>
      <c r="H474" s="5">
        <v>212</v>
      </c>
      <c r="L474" s="32"/>
      <c r="M474" s="18">
        <f>IF(L474="да",VLOOKUP($B474,Лист2!$B$2:$D$80,3,0),0)</f>
        <v>0</v>
      </c>
      <c r="N474" s="32" t="s">
        <v>697</v>
      </c>
      <c r="O474" s="18">
        <f>IF(N474="да",VLOOKUP($B474,Лист2!$B$2:$D$80,3,0),0)</f>
        <v>1</v>
      </c>
      <c r="P474" t="str">
        <f>IF(L474="да","ОК",IF(N474="да","ОК","!!!"))</f>
        <v>ОК</v>
      </c>
    </row>
    <row r="475" spans="1:16" ht="24" hidden="1" x14ac:dyDescent="0.2">
      <c r="B475" s="7" t="s">
        <v>269</v>
      </c>
      <c r="C475" s="9"/>
      <c r="D475" s="9"/>
      <c r="E475" s="9"/>
      <c r="F475" s="9"/>
      <c r="G475" s="8">
        <v>4</v>
      </c>
      <c r="H475" s="8">
        <v>4</v>
      </c>
      <c r="L475"/>
      <c r="M475"/>
      <c r="N475"/>
      <c r="O475"/>
    </row>
    <row r="476" spans="1:16" ht="24" hidden="1" x14ac:dyDescent="0.2">
      <c r="B476" s="7" t="s">
        <v>270</v>
      </c>
      <c r="C476" s="9"/>
      <c r="D476" s="9"/>
      <c r="E476" s="9"/>
      <c r="F476" s="9"/>
      <c r="G476" s="8">
        <v>16</v>
      </c>
      <c r="H476" s="8">
        <v>16</v>
      </c>
      <c r="L476"/>
      <c r="M476"/>
      <c r="N476"/>
      <c r="O476"/>
    </row>
    <row r="477" spans="1:16" ht="24" hidden="1" x14ac:dyDescent="0.2">
      <c r="B477" s="7" t="s">
        <v>271</v>
      </c>
      <c r="C477" s="8">
        <v>18</v>
      </c>
      <c r="D477" s="9"/>
      <c r="E477" s="9"/>
      <c r="F477" s="9"/>
      <c r="G477" s="9"/>
      <c r="H477" s="8">
        <v>18</v>
      </c>
      <c r="L477"/>
      <c r="M477"/>
      <c r="N477"/>
      <c r="O477"/>
    </row>
    <row r="478" spans="1:16" ht="24" hidden="1" x14ac:dyDescent="0.2">
      <c r="B478" s="7" t="s">
        <v>272</v>
      </c>
      <c r="C478" s="8">
        <v>50</v>
      </c>
      <c r="D478" s="9"/>
      <c r="E478" s="9"/>
      <c r="F478" s="9"/>
      <c r="G478" s="9"/>
      <c r="H478" s="8">
        <v>50</v>
      </c>
      <c r="L478"/>
      <c r="M478"/>
      <c r="N478"/>
      <c r="O478"/>
    </row>
    <row r="479" spans="1:16" ht="24" hidden="1" x14ac:dyDescent="0.2">
      <c r="B479" s="7" t="s">
        <v>273</v>
      </c>
      <c r="C479" s="9"/>
      <c r="D479" s="8">
        <v>16</v>
      </c>
      <c r="E479" s="9"/>
      <c r="F479" s="9"/>
      <c r="G479" s="9"/>
      <c r="H479" s="8">
        <v>16</v>
      </c>
      <c r="L479"/>
      <c r="M479"/>
      <c r="N479"/>
      <c r="O479"/>
    </row>
    <row r="480" spans="1:16" ht="24" hidden="1" x14ac:dyDescent="0.2">
      <c r="B480" s="7" t="s">
        <v>274</v>
      </c>
      <c r="C480" s="9"/>
      <c r="D480" s="8">
        <v>8</v>
      </c>
      <c r="E480" s="9"/>
      <c r="F480" s="9"/>
      <c r="G480" s="9"/>
      <c r="H480" s="8">
        <v>8</v>
      </c>
      <c r="L480"/>
      <c r="M480"/>
      <c r="N480"/>
      <c r="O480"/>
    </row>
    <row r="481" spans="1:16" ht="24" hidden="1" x14ac:dyDescent="0.2">
      <c r="B481" s="7" t="s">
        <v>275</v>
      </c>
      <c r="C481" s="9"/>
      <c r="D481" s="9"/>
      <c r="E481" s="9"/>
      <c r="F481" s="9"/>
      <c r="G481" s="8">
        <v>52</v>
      </c>
      <c r="H481" s="8">
        <v>52</v>
      </c>
      <c r="L481"/>
      <c r="M481"/>
      <c r="N481"/>
      <c r="O481"/>
    </row>
    <row r="482" spans="1:16" ht="24" hidden="1" x14ac:dyDescent="0.2">
      <c r="B482" s="7" t="s">
        <v>276</v>
      </c>
      <c r="C482" s="9"/>
      <c r="D482" s="9"/>
      <c r="E482" s="9"/>
      <c r="F482" s="9"/>
      <c r="G482" s="8">
        <v>8</v>
      </c>
      <c r="H482" s="8">
        <v>8</v>
      </c>
      <c r="L482"/>
      <c r="M482"/>
      <c r="N482"/>
      <c r="O482"/>
    </row>
    <row r="483" spans="1:16" ht="24" hidden="1" x14ac:dyDescent="0.2">
      <c r="B483" s="7" t="s">
        <v>277</v>
      </c>
      <c r="C483" s="8">
        <v>6</v>
      </c>
      <c r="D483" s="9"/>
      <c r="E483" s="9"/>
      <c r="F483" s="9"/>
      <c r="G483" s="9"/>
      <c r="H483" s="8">
        <v>6</v>
      </c>
      <c r="L483"/>
      <c r="M483"/>
      <c r="N483"/>
      <c r="O483"/>
    </row>
    <row r="484" spans="1:16" ht="24" hidden="1" x14ac:dyDescent="0.2">
      <c r="B484" s="7" t="s">
        <v>495</v>
      </c>
      <c r="C484" s="9"/>
      <c r="D484" s="9"/>
      <c r="E484" s="9"/>
      <c r="F484" s="9"/>
      <c r="G484" s="8">
        <v>8</v>
      </c>
      <c r="H484" s="8">
        <v>8</v>
      </c>
      <c r="L484"/>
      <c r="M484"/>
      <c r="N484"/>
      <c r="O484"/>
    </row>
    <row r="485" spans="1:16" ht="24" hidden="1" x14ac:dyDescent="0.2">
      <c r="B485" s="7" t="s">
        <v>496</v>
      </c>
      <c r="C485" s="9"/>
      <c r="D485" s="8">
        <v>8</v>
      </c>
      <c r="E485" s="9"/>
      <c r="F485" s="9"/>
      <c r="G485" s="9"/>
      <c r="H485" s="8">
        <v>8</v>
      </c>
      <c r="L485"/>
      <c r="M485"/>
      <c r="N485"/>
      <c r="O485"/>
    </row>
    <row r="486" spans="1:16" ht="24" hidden="1" x14ac:dyDescent="0.2">
      <c r="B486" s="7" t="s">
        <v>497</v>
      </c>
      <c r="C486" s="9"/>
      <c r="D486" s="8">
        <v>14</v>
      </c>
      <c r="E486" s="9"/>
      <c r="F486" s="9"/>
      <c r="G486" s="9"/>
      <c r="H486" s="8">
        <v>14</v>
      </c>
      <c r="L486"/>
      <c r="M486"/>
      <c r="N486"/>
      <c r="O486"/>
    </row>
    <row r="487" spans="1:16" ht="24" hidden="1" x14ac:dyDescent="0.2">
      <c r="B487" s="7" t="s">
        <v>643</v>
      </c>
      <c r="C487" s="9"/>
      <c r="D487" s="9"/>
      <c r="E487" s="9"/>
      <c r="F487" s="9"/>
      <c r="G487" s="8">
        <v>4</v>
      </c>
      <c r="H487" s="8">
        <v>4</v>
      </c>
      <c r="L487"/>
      <c r="M487"/>
      <c r="N487"/>
      <c r="O487"/>
    </row>
    <row r="488" spans="1:16" x14ac:dyDescent="0.2">
      <c r="A488">
        <v>1</v>
      </c>
      <c r="B488" s="3" t="s">
        <v>29</v>
      </c>
      <c r="C488" s="6"/>
      <c r="D488" s="6"/>
      <c r="E488" s="6"/>
      <c r="F488" s="5">
        <v>24</v>
      </c>
      <c r="G488" s="6"/>
      <c r="H488" s="5">
        <v>24</v>
      </c>
      <c r="L488" s="32" t="s">
        <v>697</v>
      </c>
      <c r="M488" s="18">
        <f>IF(L488="да",VLOOKUP($B488,Лист2!$B$2:$D$80,3,0),0)</f>
        <v>1</v>
      </c>
      <c r="N488" s="32"/>
      <c r="O488" s="18">
        <f>IF(N488="да",VLOOKUP($B488,Лист2!$B$2:$D$80,3,0),0)</f>
        <v>0</v>
      </c>
      <c r="P488" t="str">
        <f>IF(L488="да","ОК",IF(N488="да","ОК","!!!"))</f>
        <v>ОК</v>
      </c>
    </row>
    <row r="489" spans="1:16" ht="24" hidden="1" x14ac:dyDescent="0.2">
      <c r="B489" s="7" t="s">
        <v>644</v>
      </c>
      <c r="C489" s="9"/>
      <c r="D489" s="9"/>
      <c r="E489" s="9"/>
      <c r="F489" s="8">
        <v>24</v>
      </c>
      <c r="G489" s="9"/>
      <c r="H489" s="8">
        <v>24</v>
      </c>
      <c r="L489"/>
      <c r="M489"/>
      <c r="N489"/>
      <c r="O489"/>
    </row>
    <row r="490" spans="1:16" x14ac:dyDescent="0.2">
      <c r="A490">
        <v>1</v>
      </c>
      <c r="B490" s="3" t="s">
        <v>498</v>
      </c>
      <c r="C490" s="6"/>
      <c r="D490" s="6"/>
      <c r="E490" s="6"/>
      <c r="F490" s="6"/>
      <c r="G490" s="5">
        <v>100</v>
      </c>
      <c r="H490" s="5">
        <v>100</v>
      </c>
      <c r="L490" s="32"/>
      <c r="M490" s="18">
        <f>IF(L490="да",VLOOKUP($B490,Лист2!$B$2:$D$80,3,0),0)</f>
        <v>0</v>
      </c>
      <c r="N490" s="32" t="s">
        <v>697</v>
      </c>
      <c r="O490" s="18">
        <v>0</v>
      </c>
      <c r="P490" t="str">
        <f>IF(L490="да","ОК",IF(N490="да","ОК","!!!"))</f>
        <v>ОК</v>
      </c>
    </row>
    <row r="491" spans="1:16" ht="24" hidden="1" x14ac:dyDescent="0.2">
      <c r="B491" s="7" t="s">
        <v>499</v>
      </c>
      <c r="C491" s="9"/>
      <c r="D491" s="9"/>
      <c r="E491" s="9"/>
      <c r="F491" s="9"/>
      <c r="G491" s="8">
        <v>100</v>
      </c>
      <c r="H491" s="8">
        <v>100</v>
      </c>
      <c r="L491"/>
      <c r="M491"/>
      <c r="N491"/>
      <c r="O491"/>
    </row>
    <row r="492" spans="1:16" x14ac:dyDescent="0.2">
      <c r="A492">
        <v>1</v>
      </c>
      <c r="B492" s="3" t="s">
        <v>37</v>
      </c>
      <c r="C492" s="6"/>
      <c r="D492" s="6"/>
      <c r="E492" s="6"/>
      <c r="F492" s="10">
        <v>1169</v>
      </c>
      <c r="G492" s="10">
        <v>1507</v>
      </c>
      <c r="H492" s="10">
        <v>2676</v>
      </c>
      <c r="L492" s="32"/>
      <c r="M492" s="18">
        <f>IF(L492="да",VLOOKUP($B492,Лист2!$B$2:$D$80,3,0),0)</f>
        <v>0</v>
      </c>
      <c r="N492" s="32" t="s">
        <v>697</v>
      </c>
      <c r="O492" s="18">
        <f>IF(N492="да",VLOOKUP($B492,Лист2!$B$2:$D$80,3,0),0)</f>
        <v>10</v>
      </c>
      <c r="P492" t="str">
        <f>IF(L492="да","ОК",IF(N492="да","ОК","!!!"))</f>
        <v>ОК</v>
      </c>
    </row>
    <row r="493" spans="1:16" ht="24" hidden="1" x14ac:dyDescent="0.2">
      <c r="B493" s="7" t="s">
        <v>645</v>
      </c>
      <c r="C493" s="9"/>
      <c r="D493" s="9"/>
      <c r="E493" s="9"/>
      <c r="F493" s="9"/>
      <c r="G493" s="11">
        <v>1054</v>
      </c>
      <c r="H493" s="11">
        <v>1054</v>
      </c>
      <c r="L493"/>
      <c r="M493"/>
      <c r="N493"/>
      <c r="O493"/>
    </row>
    <row r="494" spans="1:16" ht="24" hidden="1" x14ac:dyDescent="0.2">
      <c r="B494" s="7" t="s">
        <v>646</v>
      </c>
      <c r="C494" s="9"/>
      <c r="D494" s="9"/>
      <c r="E494" s="9"/>
      <c r="F494" s="9"/>
      <c r="G494" s="8">
        <v>453</v>
      </c>
      <c r="H494" s="8">
        <v>453</v>
      </c>
      <c r="L494"/>
      <c r="M494"/>
      <c r="N494"/>
      <c r="O494"/>
    </row>
    <row r="495" spans="1:16" ht="24" hidden="1" x14ac:dyDescent="0.2">
      <c r="B495" s="7" t="s">
        <v>647</v>
      </c>
      <c r="C495" s="9"/>
      <c r="D495" s="9"/>
      <c r="E495" s="9"/>
      <c r="F495" s="11">
        <v>1169</v>
      </c>
      <c r="G495" s="9"/>
      <c r="H495" s="11">
        <v>1169</v>
      </c>
      <c r="L495"/>
      <c r="M495"/>
      <c r="N495"/>
      <c r="O495"/>
    </row>
    <row r="496" spans="1:16" x14ac:dyDescent="0.2">
      <c r="A496">
        <v>1</v>
      </c>
      <c r="B496" s="3" t="s">
        <v>648</v>
      </c>
      <c r="C496" s="6"/>
      <c r="D496" s="6"/>
      <c r="E496" s="6"/>
      <c r="F496" s="6"/>
      <c r="G496" s="5">
        <v>377</v>
      </c>
      <c r="H496" s="5">
        <v>377</v>
      </c>
      <c r="L496" s="32"/>
      <c r="M496" s="18">
        <f>IF(L496="да",VLOOKUP($B496,Лист2!$B$2:$D$80,3,0),0)</f>
        <v>0</v>
      </c>
      <c r="N496" s="32" t="s">
        <v>697</v>
      </c>
      <c r="O496" s="18">
        <v>4</v>
      </c>
      <c r="P496" t="str">
        <f>IF(L496="да","ОК",IF(N496="да","ОК","!!!"))</f>
        <v>ОК</v>
      </c>
    </row>
    <row r="497" spans="1:16" ht="24" hidden="1" x14ac:dyDescent="0.2">
      <c r="B497" s="7" t="s">
        <v>649</v>
      </c>
      <c r="C497" s="9"/>
      <c r="D497" s="9"/>
      <c r="E497" s="9"/>
      <c r="F497" s="9"/>
      <c r="G497" s="8">
        <v>353</v>
      </c>
      <c r="H497" s="8">
        <v>353</v>
      </c>
      <c r="L497"/>
      <c r="M497"/>
      <c r="N497"/>
      <c r="O497"/>
    </row>
    <row r="498" spans="1:16" ht="24" hidden="1" x14ac:dyDescent="0.2">
      <c r="B498" s="7" t="s">
        <v>650</v>
      </c>
      <c r="C498" s="9"/>
      <c r="D498" s="9"/>
      <c r="E498" s="9"/>
      <c r="F498" s="9"/>
      <c r="G498" s="8">
        <v>24</v>
      </c>
      <c r="H498" s="8">
        <v>24</v>
      </c>
      <c r="L498"/>
      <c r="M498"/>
      <c r="N498"/>
      <c r="O498"/>
    </row>
    <row r="499" spans="1:16" x14ac:dyDescent="0.2">
      <c r="A499">
        <v>1</v>
      </c>
      <c r="B499" s="3" t="s">
        <v>50</v>
      </c>
      <c r="C499" s="6"/>
      <c r="D499" s="5">
        <v>44</v>
      </c>
      <c r="E499" s="6"/>
      <c r="F499" s="6"/>
      <c r="G499" s="6"/>
      <c r="H499" s="5">
        <v>44</v>
      </c>
      <c r="L499" s="32"/>
      <c r="M499" s="18">
        <f>IF(L499="да",VLOOKUP($B499,Лист2!$B$2:$D$80,3,0),0)</f>
        <v>0</v>
      </c>
      <c r="N499" s="32" t="s">
        <v>697</v>
      </c>
      <c r="O499" s="18">
        <f>IF(N499="да",VLOOKUP($B499,Лист2!$B$2:$D$80,3,0),0)</f>
        <v>3</v>
      </c>
      <c r="P499" t="str">
        <f>IF(L499="да","ОК",IF(N499="да","ОК","!!!"))</f>
        <v>ОК</v>
      </c>
    </row>
    <row r="500" spans="1:16" ht="24" hidden="1" x14ac:dyDescent="0.2">
      <c r="B500" s="7" t="s">
        <v>278</v>
      </c>
      <c r="C500" s="9"/>
      <c r="D500" s="8">
        <v>16</v>
      </c>
      <c r="E500" s="9"/>
      <c r="F500" s="9"/>
      <c r="G500" s="9"/>
      <c r="H500" s="8">
        <v>16</v>
      </c>
      <c r="L500"/>
      <c r="M500"/>
      <c r="N500"/>
      <c r="O500"/>
    </row>
    <row r="501" spans="1:16" ht="24" hidden="1" x14ac:dyDescent="0.2">
      <c r="B501" s="7" t="s">
        <v>500</v>
      </c>
      <c r="C501" s="9"/>
      <c r="D501" s="8">
        <v>28</v>
      </c>
      <c r="E501" s="9"/>
      <c r="F501" s="9"/>
      <c r="G501" s="9"/>
      <c r="H501" s="8">
        <v>28</v>
      </c>
      <c r="L501"/>
      <c r="M501"/>
      <c r="N501"/>
      <c r="O501"/>
    </row>
    <row r="502" spans="1:16" x14ac:dyDescent="0.2">
      <c r="A502">
        <v>1</v>
      </c>
      <c r="B502" s="3" t="s">
        <v>38</v>
      </c>
      <c r="C502" s="5">
        <v>11</v>
      </c>
      <c r="D502" s="5">
        <v>14</v>
      </c>
      <c r="E502" s="6"/>
      <c r="F502" s="5">
        <v>16</v>
      </c>
      <c r="G502" s="5">
        <v>15</v>
      </c>
      <c r="H502" s="5">
        <v>56</v>
      </c>
      <c r="I502" s="14">
        <v>2</v>
      </c>
      <c r="J502" s="17">
        <v>1</v>
      </c>
      <c r="L502" s="32"/>
      <c r="M502" s="18">
        <f>IF(L502="да",VLOOKUP($B502,Лист2!$B$2:$D$80,3,0),0)</f>
        <v>0</v>
      </c>
      <c r="N502" s="32" t="s">
        <v>697</v>
      </c>
      <c r="O502" s="18">
        <f>IF(N502="да",VLOOKUP($B502,Лист2!$B$2:$D$80,3,0),0)</f>
        <v>1</v>
      </c>
      <c r="P502" t="str">
        <f>IF(L502="да","ОК",IF(N502="да","ОК","!!!"))</f>
        <v>ОК</v>
      </c>
    </row>
    <row r="503" spans="1:16" ht="24" hidden="1" x14ac:dyDescent="0.2">
      <c r="B503" s="7" t="s">
        <v>279</v>
      </c>
      <c r="C503" s="8">
        <v>-1</v>
      </c>
      <c r="D503" s="9"/>
      <c r="E503" s="9"/>
      <c r="F503" s="9"/>
      <c r="G503" s="9"/>
      <c r="H503" s="8">
        <v>-1</v>
      </c>
      <c r="L503"/>
      <c r="M503"/>
      <c r="N503"/>
      <c r="O503"/>
    </row>
    <row r="504" spans="1:16" ht="24" hidden="1" x14ac:dyDescent="0.2">
      <c r="B504" s="7" t="s">
        <v>280</v>
      </c>
      <c r="C504" s="8">
        <v>5</v>
      </c>
      <c r="D504" s="9"/>
      <c r="E504" s="9"/>
      <c r="F504" s="9"/>
      <c r="G504" s="9"/>
      <c r="H504" s="8">
        <v>5</v>
      </c>
      <c r="L504"/>
      <c r="M504"/>
      <c r="N504"/>
      <c r="O504"/>
    </row>
    <row r="505" spans="1:16" ht="24" hidden="1" x14ac:dyDescent="0.2">
      <c r="B505" s="7" t="s">
        <v>281</v>
      </c>
      <c r="C505" s="9"/>
      <c r="D505" s="8">
        <v>10</v>
      </c>
      <c r="E505" s="9"/>
      <c r="F505" s="9"/>
      <c r="G505" s="9"/>
      <c r="H505" s="8">
        <v>10</v>
      </c>
      <c r="L505"/>
      <c r="M505"/>
      <c r="N505"/>
      <c r="O505"/>
    </row>
    <row r="506" spans="1:16" ht="24" hidden="1" x14ac:dyDescent="0.2">
      <c r="B506" s="7" t="s">
        <v>282</v>
      </c>
      <c r="C506" s="9"/>
      <c r="D506" s="9"/>
      <c r="E506" s="9"/>
      <c r="F506" s="8">
        <v>5</v>
      </c>
      <c r="G506" s="9"/>
      <c r="H506" s="8">
        <v>5</v>
      </c>
      <c r="L506"/>
      <c r="M506"/>
      <c r="N506"/>
      <c r="O506"/>
    </row>
    <row r="507" spans="1:16" ht="24" hidden="1" x14ac:dyDescent="0.2">
      <c r="B507" s="7" t="s">
        <v>283</v>
      </c>
      <c r="C507" s="9"/>
      <c r="D507" s="9"/>
      <c r="E507" s="9"/>
      <c r="F507" s="9"/>
      <c r="G507" s="8">
        <v>3</v>
      </c>
      <c r="H507" s="8">
        <v>3</v>
      </c>
      <c r="L507"/>
      <c r="M507"/>
      <c r="N507"/>
      <c r="O507"/>
    </row>
    <row r="508" spans="1:16" ht="24" hidden="1" x14ac:dyDescent="0.2">
      <c r="B508" s="7" t="s">
        <v>501</v>
      </c>
      <c r="C508" s="8">
        <v>-1</v>
      </c>
      <c r="D508" s="9"/>
      <c r="E508" s="9"/>
      <c r="F508" s="9"/>
      <c r="G508" s="9"/>
      <c r="H508" s="8">
        <v>-1</v>
      </c>
      <c r="L508"/>
      <c r="M508"/>
      <c r="N508"/>
      <c r="O508"/>
    </row>
    <row r="509" spans="1:16" ht="24" hidden="1" x14ac:dyDescent="0.2">
      <c r="B509" s="7" t="s">
        <v>502</v>
      </c>
      <c r="C509" s="9"/>
      <c r="D509" s="8">
        <v>-1</v>
      </c>
      <c r="E509" s="9"/>
      <c r="F509" s="9"/>
      <c r="G509" s="9"/>
      <c r="H509" s="8">
        <v>-1</v>
      </c>
      <c r="L509"/>
      <c r="M509"/>
      <c r="N509"/>
      <c r="O509"/>
    </row>
    <row r="510" spans="1:16" ht="24" hidden="1" x14ac:dyDescent="0.2">
      <c r="B510" s="7" t="s">
        <v>503</v>
      </c>
      <c r="C510" s="9"/>
      <c r="D510" s="9"/>
      <c r="E510" s="9"/>
      <c r="F510" s="9"/>
      <c r="G510" s="8">
        <v>1</v>
      </c>
      <c r="H510" s="8">
        <v>1</v>
      </c>
      <c r="L510"/>
      <c r="M510"/>
      <c r="N510"/>
      <c r="O510"/>
    </row>
    <row r="511" spans="1:16" ht="24" hidden="1" x14ac:dyDescent="0.2">
      <c r="B511" s="7" t="s">
        <v>504</v>
      </c>
      <c r="C511" s="8">
        <v>2</v>
      </c>
      <c r="D511" s="9"/>
      <c r="E511" s="9"/>
      <c r="F511" s="9"/>
      <c r="G511" s="9"/>
      <c r="H511" s="8">
        <v>2</v>
      </c>
      <c r="L511"/>
      <c r="M511"/>
      <c r="N511"/>
      <c r="O511"/>
    </row>
    <row r="512" spans="1:16" ht="24" hidden="1" x14ac:dyDescent="0.2">
      <c r="B512" s="7" t="s">
        <v>505</v>
      </c>
      <c r="C512" s="9"/>
      <c r="D512" s="8">
        <v>2</v>
      </c>
      <c r="E512" s="9"/>
      <c r="F512" s="9"/>
      <c r="G512" s="9"/>
      <c r="H512" s="8">
        <v>2</v>
      </c>
      <c r="L512"/>
      <c r="M512"/>
      <c r="N512"/>
      <c r="O512"/>
    </row>
    <row r="513" spans="1:16" ht="24" hidden="1" x14ac:dyDescent="0.2">
      <c r="B513" s="7" t="s">
        <v>506</v>
      </c>
      <c r="C513" s="9"/>
      <c r="D513" s="9"/>
      <c r="E513" s="9"/>
      <c r="F513" s="8">
        <v>2</v>
      </c>
      <c r="G513" s="9"/>
      <c r="H513" s="8">
        <v>2</v>
      </c>
      <c r="L513"/>
      <c r="M513"/>
      <c r="N513"/>
      <c r="O513"/>
    </row>
    <row r="514" spans="1:16" ht="24" hidden="1" x14ac:dyDescent="0.2">
      <c r="B514" s="7" t="s">
        <v>651</v>
      </c>
      <c r="C514" s="8">
        <v>6</v>
      </c>
      <c r="D514" s="9"/>
      <c r="E514" s="9"/>
      <c r="F514" s="9"/>
      <c r="G514" s="9"/>
      <c r="H514" s="8">
        <v>6</v>
      </c>
      <c r="L514"/>
      <c r="M514"/>
      <c r="N514"/>
      <c r="O514"/>
    </row>
    <row r="515" spans="1:16" ht="24" hidden="1" x14ac:dyDescent="0.2">
      <c r="B515" s="7" t="s">
        <v>652</v>
      </c>
      <c r="C515" s="9"/>
      <c r="D515" s="8">
        <v>3</v>
      </c>
      <c r="E515" s="9"/>
      <c r="F515" s="9"/>
      <c r="G515" s="9"/>
      <c r="H515" s="8">
        <v>3</v>
      </c>
      <c r="L515"/>
      <c r="M515"/>
      <c r="N515"/>
      <c r="O515"/>
    </row>
    <row r="516" spans="1:16" ht="24" hidden="1" x14ac:dyDescent="0.2">
      <c r="B516" s="7" t="s">
        <v>653</v>
      </c>
      <c r="C516" s="9"/>
      <c r="D516" s="9"/>
      <c r="E516" s="9"/>
      <c r="F516" s="8">
        <v>9</v>
      </c>
      <c r="G516" s="9"/>
      <c r="H516" s="8">
        <v>9</v>
      </c>
      <c r="L516"/>
      <c r="M516"/>
      <c r="N516"/>
      <c r="O516"/>
    </row>
    <row r="517" spans="1:16" ht="24" hidden="1" x14ac:dyDescent="0.2">
      <c r="B517" s="7" t="s">
        <v>654</v>
      </c>
      <c r="C517" s="9"/>
      <c r="D517" s="9"/>
      <c r="E517" s="9"/>
      <c r="F517" s="9"/>
      <c r="G517" s="8">
        <v>11</v>
      </c>
      <c r="H517" s="8">
        <v>11</v>
      </c>
      <c r="L517"/>
      <c r="M517"/>
      <c r="N517"/>
      <c r="O517"/>
    </row>
    <row r="518" spans="1:16" x14ac:dyDescent="0.2">
      <c r="A518">
        <v>1</v>
      </c>
      <c r="B518" s="3" t="s">
        <v>33</v>
      </c>
      <c r="C518" s="6"/>
      <c r="D518" s="5">
        <v>44</v>
      </c>
      <c r="E518" s="6"/>
      <c r="F518" s="6"/>
      <c r="G518" s="5">
        <v>31</v>
      </c>
      <c r="H518" s="5">
        <v>75</v>
      </c>
      <c r="L518" s="32" t="s">
        <v>697</v>
      </c>
      <c r="M518" s="18">
        <f>IF(L518="да",VLOOKUP($B518,Лист2!$B$2:$D$80,3,0),0)</f>
        <v>1</v>
      </c>
      <c r="N518" s="32"/>
      <c r="O518" s="18">
        <f>IF(N518="да",VLOOKUP($B518,Лист2!$B$2:$D$80,3,0),0)</f>
        <v>0</v>
      </c>
      <c r="P518" t="str">
        <f>IF(L518="да","ОК",IF(N518="да","ОК","!!!"))</f>
        <v>ОК</v>
      </c>
    </row>
    <row r="519" spans="1:16" ht="24" hidden="1" x14ac:dyDescent="0.2">
      <c r="B519" s="7" t="s">
        <v>284</v>
      </c>
      <c r="C519" s="9"/>
      <c r="D519" s="8">
        <v>25</v>
      </c>
      <c r="E519" s="9"/>
      <c r="F519" s="9"/>
      <c r="G519" s="9"/>
      <c r="H519" s="8">
        <v>25</v>
      </c>
      <c r="L519"/>
      <c r="M519"/>
      <c r="N519"/>
      <c r="O519"/>
    </row>
    <row r="520" spans="1:16" ht="24" hidden="1" x14ac:dyDescent="0.2">
      <c r="B520" s="7" t="s">
        <v>285</v>
      </c>
      <c r="C520" s="9"/>
      <c r="D520" s="9"/>
      <c r="E520" s="9"/>
      <c r="F520" s="9"/>
      <c r="G520" s="8">
        <v>13</v>
      </c>
      <c r="H520" s="8">
        <v>13</v>
      </c>
      <c r="L520"/>
      <c r="M520"/>
      <c r="N520"/>
      <c r="O520"/>
    </row>
    <row r="521" spans="1:16" ht="24" hidden="1" x14ac:dyDescent="0.2">
      <c r="B521" s="7" t="s">
        <v>507</v>
      </c>
      <c r="C521" s="9"/>
      <c r="D521" s="8">
        <v>11</v>
      </c>
      <c r="E521" s="9"/>
      <c r="F521" s="9"/>
      <c r="G521" s="9"/>
      <c r="H521" s="8">
        <v>11</v>
      </c>
      <c r="L521"/>
      <c r="M521"/>
      <c r="N521"/>
      <c r="O521"/>
    </row>
    <row r="522" spans="1:16" ht="24" hidden="1" x14ac:dyDescent="0.2">
      <c r="B522" s="7" t="s">
        <v>508</v>
      </c>
      <c r="C522" s="9"/>
      <c r="D522" s="9"/>
      <c r="E522" s="9"/>
      <c r="F522" s="9"/>
      <c r="G522" s="8">
        <v>18</v>
      </c>
      <c r="H522" s="8">
        <v>18</v>
      </c>
      <c r="L522"/>
      <c r="M522"/>
      <c r="N522"/>
      <c r="O522"/>
    </row>
    <row r="523" spans="1:16" ht="24" hidden="1" x14ac:dyDescent="0.2">
      <c r="B523" s="7" t="s">
        <v>655</v>
      </c>
      <c r="C523" s="9"/>
      <c r="D523" s="8">
        <v>8</v>
      </c>
      <c r="E523" s="9"/>
      <c r="F523" s="9"/>
      <c r="G523" s="9"/>
      <c r="H523" s="8">
        <v>8</v>
      </c>
      <c r="L523"/>
      <c r="M523"/>
      <c r="N523"/>
      <c r="O523"/>
    </row>
    <row r="524" spans="1:16" x14ac:dyDescent="0.2">
      <c r="A524">
        <v>1</v>
      </c>
      <c r="B524" s="3" t="s">
        <v>22</v>
      </c>
      <c r="C524" s="5">
        <v>86</v>
      </c>
      <c r="D524" s="5">
        <v>67</v>
      </c>
      <c r="E524" s="6"/>
      <c r="F524" s="6"/>
      <c r="G524" s="6"/>
      <c r="H524" s="5">
        <v>153</v>
      </c>
      <c r="L524" s="32"/>
      <c r="M524" s="18">
        <f>IF(L524="да",VLOOKUP($B524,Лист2!$B$2:$D$80,3,0),0)</f>
        <v>0</v>
      </c>
      <c r="N524" s="32" t="s">
        <v>697</v>
      </c>
      <c r="O524" s="18">
        <f>IF(N524="да",VLOOKUP($B524,Лист2!$B$2:$D$80,3,0),0)</f>
        <v>1</v>
      </c>
      <c r="P524" t="str">
        <f>IF(L524="да","ОК",IF(N524="да","ОК","!!!"))</f>
        <v>ОК</v>
      </c>
    </row>
    <row r="525" spans="1:16" ht="24" hidden="1" x14ac:dyDescent="0.2">
      <c r="B525" s="7" t="s">
        <v>286</v>
      </c>
      <c r="C525" s="8">
        <v>30</v>
      </c>
      <c r="D525" s="9"/>
      <c r="E525" s="9"/>
      <c r="F525" s="9"/>
      <c r="G525" s="9"/>
      <c r="H525" s="8">
        <v>30</v>
      </c>
      <c r="L525"/>
      <c r="M525"/>
      <c r="N525"/>
      <c r="O525"/>
    </row>
    <row r="526" spans="1:16" ht="24" hidden="1" x14ac:dyDescent="0.2">
      <c r="B526" s="7" t="s">
        <v>287</v>
      </c>
      <c r="C526" s="8">
        <v>18</v>
      </c>
      <c r="D526" s="9"/>
      <c r="E526" s="9"/>
      <c r="F526" s="9"/>
      <c r="G526" s="9"/>
      <c r="H526" s="8">
        <v>18</v>
      </c>
      <c r="L526"/>
      <c r="M526"/>
      <c r="N526"/>
      <c r="O526"/>
    </row>
    <row r="527" spans="1:16" ht="24" hidden="1" x14ac:dyDescent="0.2">
      <c r="B527" s="7" t="s">
        <v>288</v>
      </c>
      <c r="C527" s="9"/>
      <c r="D527" s="8">
        <v>20</v>
      </c>
      <c r="E527" s="9"/>
      <c r="F527" s="9"/>
      <c r="G527" s="9"/>
      <c r="H527" s="8">
        <v>20</v>
      </c>
      <c r="L527"/>
      <c r="M527"/>
      <c r="N527"/>
      <c r="O527"/>
    </row>
    <row r="528" spans="1:16" ht="24" hidden="1" x14ac:dyDescent="0.2">
      <c r="B528" s="7" t="s">
        <v>289</v>
      </c>
      <c r="C528" s="9"/>
      <c r="D528" s="8">
        <v>47</v>
      </c>
      <c r="E528" s="9"/>
      <c r="F528" s="9"/>
      <c r="G528" s="9"/>
      <c r="H528" s="8">
        <v>47</v>
      </c>
      <c r="L528"/>
      <c r="M528"/>
      <c r="N528"/>
      <c r="O528"/>
    </row>
    <row r="529" spans="1:16" ht="24" hidden="1" x14ac:dyDescent="0.2">
      <c r="B529" s="7" t="s">
        <v>509</v>
      </c>
      <c r="C529" s="8">
        <v>38</v>
      </c>
      <c r="D529" s="9"/>
      <c r="E529" s="9"/>
      <c r="F529" s="9"/>
      <c r="G529" s="9"/>
      <c r="H529" s="8">
        <v>38</v>
      </c>
      <c r="L529"/>
      <c r="M529"/>
      <c r="N529"/>
      <c r="O529"/>
    </row>
    <row r="530" spans="1:16" x14ac:dyDescent="0.2">
      <c r="A530">
        <v>1</v>
      </c>
      <c r="B530" s="3" t="s">
        <v>30</v>
      </c>
      <c r="C530" s="6"/>
      <c r="D530" s="10">
        <v>5033</v>
      </c>
      <c r="E530" s="6"/>
      <c r="F530" s="6"/>
      <c r="G530" s="10">
        <v>8797</v>
      </c>
      <c r="H530" s="10">
        <v>13830</v>
      </c>
      <c r="L530" s="32"/>
      <c r="M530" s="18">
        <f>IF(L530="да",VLOOKUP($B530,Лист2!$B$2:$D$80,3,0),0)</f>
        <v>0</v>
      </c>
      <c r="N530" s="32" t="s">
        <v>697</v>
      </c>
      <c r="O530" s="18">
        <f>IF(N530="да",VLOOKUP($B530,Лист2!$B$2:$D$80,3,0),0)</f>
        <v>35</v>
      </c>
      <c r="P530" t="str">
        <f>IF(L530="да","ОК",IF(N530="да","ОК","!!!"))</f>
        <v>ОК</v>
      </c>
    </row>
    <row r="531" spans="1:16" ht="24" hidden="1" x14ac:dyDescent="0.2">
      <c r="B531" s="7" t="s">
        <v>290</v>
      </c>
      <c r="C531" s="9"/>
      <c r="D531" s="8">
        <v>3</v>
      </c>
      <c r="E531" s="9"/>
      <c r="F531" s="9"/>
      <c r="G531" s="9"/>
      <c r="H531" s="8">
        <v>3</v>
      </c>
      <c r="L531"/>
      <c r="M531"/>
      <c r="N531"/>
      <c r="O531"/>
    </row>
    <row r="532" spans="1:16" ht="24" hidden="1" x14ac:dyDescent="0.2">
      <c r="B532" s="7" t="s">
        <v>291</v>
      </c>
      <c r="C532" s="9"/>
      <c r="D532" s="11">
        <v>1070</v>
      </c>
      <c r="E532" s="9"/>
      <c r="F532" s="9"/>
      <c r="G532" s="9"/>
      <c r="H532" s="11">
        <v>1070</v>
      </c>
      <c r="L532"/>
      <c r="M532"/>
      <c r="N532"/>
      <c r="O532"/>
    </row>
    <row r="533" spans="1:16" ht="24" hidden="1" x14ac:dyDescent="0.2">
      <c r="B533" s="7" t="s">
        <v>292</v>
      </c>
      <c r="C533" s="9"/>
      <c r="D533" s="9"/>
      <c r="E533" s="9"/>
      <c r="F533" s="9"/>
      <c r="G533" s="8">
        <v>30</v>
      </c>
      <c r="H533" s="8">
        <v>30</v>
      </c>
      <c r="L533"/>
      <c r="M533"/>
      <c r="N533"/>
      <c r="O533"/>
    </row>
    <row r="534" spans="1:16" ht="24" hidden="1" x14ac:dyDescent="0.2">
      <c r="B534" s="7" t="s">
        <v>293</v>
      </c>
      <c r="C534" s="9"/>
      <c r="D534" s="9"/>
      <c r="E534" s="9"/>
      <c r="F534" s="9"/>
      <c r="G534" s="11">
        <v>1036</v>
      </c>
      <c r="H534" s="11">
        <v>1036</v>
      </c>
      <c r="L534"/>
      <c r="M534"/>
      <c r="N534"/>
      <c r="O534"/>
    </row>
    <row r="535" spans="1:16" ht="24" hidden="1" x14ac:dyDescent="0.2">
      <c r="B535" s="7" t="s">
        <v>294</v>
      </c>
      <c r="C535" s="9"/>
      <c r="D535" s="9"/>
      <c r="E535" s="9"/>
      <c r="F535" s="9"/>
      <c r="G535" s="8">
        <v>148</v>
      </c>
      <c r="H535" s="8">
        <v>148</v>
      </c>
      <c r="L535"/>
      <c r="M535"/>
      <c r="N535"/>
      <c r="O535"/>
    </row>
    <row r="536" spans="1:16" ht="24" hidden="1" x14ac:dyDescent="0.2">
      <c r="B536" s="7" t="s">
        <v>295</v>
      </c>
      <c r="C536" s="9"/>
      <c r="D536" s="9"/>
      <c r="E536" s="9"/>
      <c r="F536" s="9"/>
      <c r="G536" s="11">
        <v>4637</v>
      </c>
      <c r="H536" s="11">
        <v>4637</v>
      </c>
      <c r="L536"/>
      <c r="M536"/>
      <c r="N536"/>
      <c r="O536"/>
    </row>
    <row r="537" spans="1:16" ht="24" hidden="1" x14ac:dyDescent="0.2">
      <c r="B537" s="7" t="s">
        <v>296</v>
      </c>
      <c r="C537" s="9"/>
      <c r="D537" s="9"/>
      <c r="E537" s="9"/>
      <c r="F537" s="9"/>
      <c r="G537" s="11">
        <v>1739</v>
      </c>
      <c r="H537" s="11">
        <v>1739</v>
      </c>
      <c r="L537"/>
      <c r="M537"/>
      <c r="N537"/>
      <c r="O537"/>
    </row>
    <row r="538" spans="1:16" ht="24" hidden="1" x14ac:dyDescent="0.2">
      <c r="B538" s="7" t="s">
        <v>297</v>
      </c>
      <c r="C538" s="9"/>
      <c r="D538" s="9"/>
      <c r="E538" s="9"/>
      <c r="F538" s="9"/>
      <c r="G538" s="8">
        <v>250</v>
      </c>
      <c r="H538" s="8">
        <v>250</v>
      </c>
      <c r="L538"/>
      <c r="M538"/>
      <c r="N538"/>
      <c r="O538"/>
    </row>
    <row r="539" spans="1:16" ht="24" hidden="1" x14ac:dyDescent="0.2">
      <c r="B539" s="7" t="s">
        <v>298</v>
      </c>
      <c r="C539" s="9"/>
      <c r="D539" s="8">
        <v>298</v>
      </c>
      <c r="E539" s="9"/>
      <c r="F539" s="9"/>
      <c r="G539" s="9"/>
      <c r="H539" s="8">
        <v>298</v>
      </c>
      <c r="L539"/>
      <c r="M539"/>
      <c r="N539"/>
      <c r="O539"/>
    </row>
    <row r="540" spans="1:16" ht="24" hidden="1" x14ac:dyDescent="0.2">
      <c r="B540" s="7" t="s">
        <v>299</v>
      </c>
      <c r="C540" s="9"/>
      <c r="D540" s="8">
        <v>83</v>
      </c>
      <c r="E540" s="9"/>
      <c r="F540" s="9"/>
      <c r="G540" s="9"/>
      <c r="H540" s="8">
        <v>83</v>
      </c>
      <c r="L540"/>
      <c r="M540"/>
      <c r="N540"/>
      <c r="O540"/>
    </row>
    <row r="541" spans="1:16" ht="24" hidden="1" x14ac:dyDescent="0.2">
      <c r="B541" s="7" t="s">
        <v>510</v>
      </c>
      <c r="C541" s="9"/>
      <c r="D541" s="9"/>
      <c r="E541" s="9"/>
      <c r="F541" s="9"/>
      <c r="G541" s="8">
        <v>14</v>
      </c>
      <c r="H541" s="8">
        <v>14</v>
      </c>
      <c r="L541"/>
      <c r="M541"/>
      <c r="N541"/>
      <c r="O541"/>
    </row>
    <row r="542" spans="1:16" ht="24" hidden="1" x14ac:dyDescent="0.2">
      <c r="B542" s="7" t="s">
        <v>511</v>
      </c>
      <c r="C542" s="9"/>
      <c r="D542" s="9"/>
      <c r="E542" s="9"/>
      <c r="F542" s="9"/>
      <c r="G542" s="8">
        <v>126</v>
      </c>
      <c r="H542" s="8">
        <v>126</v>
      </c>
      <c r="L542"/>
      <c r="M542"/>
      <c r="N542"/>
      <c r="O542"/>
    </row>
    <row r="543" spans="1:16" ht="24" hidden="1" x14ac:dyDescent="0.2">
      <c r="B543" s="7" t="s">
        <v>512</v>
      </c>
      <c r="C543" s="9"/>
      <c r="D543" s="9"/>
      <c r="E543" s="9"/>
      <c r="F543" s="9"/>
      <c r="G543" s="8">
        <v>197</v>
      </c>
      <c r="H543" s="8">
        <v>197</v>
      </c>
      <c r="L543"/>
      <c r="M543"/>
      <c r="N543"/>
      <c r="O543"/>
    </row>
    <row r="544" spans="1:16" ht="24" hidden="1" x14ac:dyDescent="0.2">
      <c r="B544" s="7" t="s">
        <v>513</v>
      </c>
      <c r="C544" s="9"/>
      <c r="D544" s="9"/>
      <c r="E544" s="9"/>
      <c r="F544" s="9"/>
      <c r="G544" s="8">
        <v>200</v>
      </c>
      <c r="H544" s="8">
        <v>200</v>
      </c>
      <c r="L544"/>
      <c r="M544"/>
      <c r="N544"/>
      <c r="O544"/>
    </row>
    <row r="545" spans="1:16" ht="24" hidden="1" x14ac:dyDescent="0.2">
      <c r="B545" s="7" t="s">
        <v>514</v>
      </c>
      <c r="C545" s="9"/>
      <c r="D545" s="8">
        <v>441</v>
      </c>
      <c r="E545" s="9"/>
      <c r="F545" s="9"/>
      <c r="G545" s="9"/>
      <c r="H545" s="8">
        <v>441</v>
      </c>
      <c r="L545"/>
      <c r="M545"/>
      <c r="N545"/>
      <c r="O545"/>
    </row>
    <row r="546" spans="1:16" ht="24" hidden="1" x14ac:dyDescent="0.2">
      <c r="B546" s="7" t="s">
        <v>656</v>
      </c>
      <c r="C546" s="9"/>
      <c r="D546" s="9"/>
      <c r="E546" s="9"/>
      <c r="F546" s="9"/>
      <c r="G546" s="8">
        <v>420</v>
      </c>
      <c r="H546" s="8">
        <v>420</v>
      </c>
      <c r="L546"/>
      <c r="M546"/>
      <c r="N546"/>
      <c r="O546"/>
    </row>
    <row r="547" spans="1:16" ht="24" hidden="1" x14ac:dyDescent="0.2">
      <c r="B547" s="7" t="s">
        <v>657</v>
      </c>
      <c r="C547" s="9"/>
      <c r="D547" s="11">
        <v>2268</v>
      </c>
      <c r="E547" s="9"/>
      <c r="F547" s="9"/>
      <c r="G547" s="9"/>
      <c r="H547" s="11">
        <v>2268</v>
      </c>
      <c r="L547"/>
      <c r="M547"/>
      <c r="N547"/>
      <c r="O547"/>
    </row>
    <row r="548" spans="1:16" ht="24" hidden="1" x14ac:dyDescent="0.2">
      <c r="B548" s="7" t="s">
        <v>658</v>
      </c>
      <c r="C548" s="9"/>
      <c r="D548" s="8">
        <v>30</v>
      </c>
      <c r="E548" s="9"/>
      <c r="F548" s="9"/>
      <c r="G548" s="9"/>
      <c r="H548" s="8">
        <v>30</v>
      </c>
      <c r="L548"/>
      <c r="M548"/>
      <c r="N548"/>
      <c r="O548"/>
    </row>
    <row r="549" spans="1:16" ht="24" hidden="1" x14ac:dyDescent="0.2">
      <c r="B549" s="7" t="s">
        <v>659</v>
      </c>
      <c r="C549" s="9"/>
      <c r="D549" s="8">
        <v>840</v>
      </c>
      <c r="E549" s="9"/>
      <c r="F549" s="9"/>
      <c r="G549" s="9"/>
      <c r="H549" s="8">
        <v>840</v>
      </c>
      <c r="L549"/>
      <c r="M549"/>
      <c r="N549"/>
      <c r="O549"/>
    </row>
    <row r="550" spans="1:16" x14ac:dyDescent="0.2">
      <c r="A550">
        <v>1</v>
      </c>
      <c r="B550" s="3" t="s">
        <v>17</v>
      </c>
      <c r="C550" s="10">
        <v>1666</v>
      </c>
      <c r="D550" s="10">
        <v>1021</v>
      </c>
      <c r="E550" s="6"/>
      <c r="F550" s="5">
        <v>191</v>
      </c>
      <c r="G550" s="10">
        <v>1038</v>
      </c>
      <c r="H550" s="10">
        <v>3916</v>
      </c>
      <c r="L550" s="32"/>
      <c r="M550" s="18">
        <f>IF(L550="да",VLOOKUP($B550,Лист2!$B$2:$D$80,3,0),0)</f>
        <v>0</v>
      </c>
      <c r="N550" s="32" t="s">
        <v>697</v>
      </c>
      <c r="O550" s="18">
        <f>IF(N550="да",VLOOKUP($B550,Лист2!$B$2:$D$80,3,0),0)</f>
        <v>50</v>
      </c>
      <c r="P550" t="str">
        <f>IF(L550="да","ОК",IF(N550="да","ОК","!!!"))</f>
        <v>ОК</v>
      </c>
    </row>
    <row r="551" spans="1:16" ht="24" hidden="1" x14ac:dyDescent="0.2">
      <c r="B551" s="7" t="s">
        <v>660</v>
      </c>
      <c r="C551" s="8">
        <v>-471</v>
      </c>
      <c r="D551" s="9"/>
      <c r="E551" s="9"/>
      <c r="F551" s="9"/>
      <c r="G551" s="9"/>
      <c r="H551" s="8">
        <v>-471</v>
      </c>
      <c r="L551"/>
      <c r="M551"/>
      <c r="N551"/>
      <c r="O551"/>
    </row>
    <row r="552" spans="1:16" ht="24" hidden="1" x14ac:dyDescent="0.2">
      <c r="B552" s="7" t="s">
        <v>300</v>
      </c>
      <c r="C552" s="8">
        <v>105</v>
      </c>
      <c r="D552" s="9"/>
      <c r="E552" s="9"/>
      <c r="F552" s="9"/>
      <c r="G552" s="9"/>
      <c r="H552" s="8">
        <v>105</v>
      </c>
      <c r="L552"/>
      <c r="M552"/>
      <c r="N552"/>
      <c r="O552"/>
    </row>
    <row r="553" spans="1:16" ht="24" hidden="1" x14ac:dyDescent="0.2">
      <c r="B553" s="7" t="s">
        <v>301</v>
      </c>
      <c r="C553" s="8">
        <v>456</v>
      </c>
      <c r="D553" s="9"/>
      <c r="E553" s="9"/>
      <c r="F553" s="9"/>
      <c r="G553" s="9"/>
      <c r="H553" s="8">
        <v>456</v>
      </c>
      <c r="L553"/>
      <c r="M553"/>
      <c r="N553"/>
      <c r="O553"/>
    </row>
    <row r="554" spans="1:16" ht="24" hidden="1" x14ac:dyDescent="0.2">
      <c r="B554" s="7" t="s">
        <v>302</v>
      </c>
      <c r="C554" s="9"/>
      <c r="D554" s="9"/>
      <c r="E554" s="9"/>
      <c r="F554" s="9"/>
      <c r="G554" s="8">
        <v>328</v>
      </c>
      <c r="H554" s="8">
        <v>328</v>
      </c>
      <c r="L554"/>
      <c r="M554"/>
      <c r="N554"/>
      <c r="O554"/>
    </row>
    <row r="555" spans="1:16" ht="24" hidden="1" x14ac:dyDescent="0.2">
      <c r="B555" s="7" t="s">
        <v>303</v>
      </c>
      <c r="C555" s="9"/>
      <c r="D555" s="9"/>
      <c r="E555" s="9"/>
      <c r="F555" s="9"/>
      <c r="G555" s="8">
        <v>710</v>
      </c>
      <c r="H555" s="8">
        <v>710</v>
      </c>
      <c r="L555"/>
      <c r="M555"/>
      <c r="N555"/>
      <c r="O555"/>
    </row>
    <row r="556" spans="1:16" ht="24" hidden="1" x14ac:dyDescent="0.2">
      <c r="B556" s="7" t="s">
        <v>304</v>
      </c>
      <c r="C556" s="8">
        <v>152</v>
      </c>
      <c r="D556" s="9"/>
      <c r="E556" s="9"/>
      <c r="F556" s="9"/>
      <c r="G556" s="9"/>
      <c r="H556" s="8">
        <v>152</v>
      </c>
      <c r="L556"/>
      <c r="M556"/>
      <c r="N556"/>
      <c r="O556"/>
    </row>
    <row r="557" spans="1:16" ht="24" hidden="1" x14ac:dyDescent="0.2">
      <c r="B557" s="7" t="s">
        <v>305</v>
      </c>
      <c r="C557" s="8">
        <v>145</v>
      </c>
      <c r="D557" s="9"/>
      <c r="E557" s="9"/>
      <c r="F557" s="9"/>
      <c r="G557" s="9"/>
      <c r="H557" s="8">
        <v>145</v>
      </c>
      <c r="L557"/>
      <c r="M557"/>
      <c r="N557"/>
      <c r="O557"/>
    </row>
    <row r="558" spans="1:16" ht="24" hidden="1" x14ac:dyDescent="0.2">
      <c r="B558" s="7" t="s">
        <v>306</v>
      </c>
      <c r="C558" s="9"/>
      <c r="D558" s="8">
        <v>32</v>
      </c>
      <c r="E558" s="9"/>
      <c r="F558" s="9"/>
      <c r="G558" s="9"/>
      <c r="H558" s="8">
        <v>32</v>
      </c>
      <c r="L558"/>
      <c r="M558"/>
      <c r="N558"/>
      <c r="O558"/>
    </row>
    <row r="559" spans="1:16" ht="24" hidden="1" x14ac:dyDescent="0.2">
      <c r="B559" s="7" t="s">
        <v>307</v>
      </c>
      <c r="C559" s="9"/>
      <c r="D559" s="8">
        <v>397</v>
      </c>
      <c r="E559" s="9"/>
      <c r="F559" s="9"/>
      <c r="G559" s="9"/>
      <c r="H559" s="8">
        <v>397</v>
      </c>
      <c r="L559"/>
      <c r="M559"/>
      <c r="N559"/>
      <c r="O559"/>
    </row>
    <row r="560" spans="1:16" ht="24" hidden="1" x14ac:dyDescent="0.2">
      <c r="B560" s="7" t="s">
        <v>308</v>
      </c>
      <c r="C560" s="8">
        <v>781</v>
      </c>
      <c r="D560" s="9"/>
      <c r="E560" s="9"/>
      <c r="F560" s="9"/>
      <c r="G560" s="9"/>
      <c r="H560" s="8">
        <v>781</v>
      </c>
      <c r="L560"/>
      <c r="M560"/>
      <c r="N560"/>
      <c r="O560"/>
    </row>
    <row r="561" spans="1:16" ht="24" hidden="1" x14ac:dyDescent="0.2">
      <c r="B561" s="7" t="s">
        <v>515</v>
      </c>
      <c r="C561" s="9"/>
      <c r="D561" s="8">
        <v>153</v>
      </c>
      <c r="E561" s="9"/>
      <c r="F561" s="9"/>
      <c r="G561" s="9"/>
      <c r="H561" s="8">
        <v>153</v>
      </c>
      <c r="L561"/>
      <c r="M561"/>
      <c r="N561"/>
      <c r="O561"/>
    </row>
    <row r="562" spans="1:16" ht="24" hidden="1" x14ac:dyDescent="0.2">
      <c r="B562" s="7" t="s">
        <v>516</v>
      </c>
      <c r="C562" s="9"/>
      <c r="D562" s="9"/>
      <c r="E562" s="9"/>
      <c r="F562" s="8">
        <v>191</v>
      </c>
      <c r="G562" s="9"/>
      <c r="H562" s="8">
        <v>191</v>
      </c>
      <c r="L562"/>
      <c r="M562"/>
      <c r="N562"/>
      <c r="O562"/>
    </row>
    <row r="563" spans="1:16" ht="24" hidden="1" x14ac:dyDescent="0.2">
      <c r="B563" s="7" t="s">
        <v>517</v>
      </c>
      <c r="C563" s="9"/>
      <c r="D563" s="8">
        <v>178</v>
      </c>
      <c r="E563" s="9"/>
      <c r="F563" s="9"/>
      <c r="G563" s="9"/>
      <c r="H563" s="8">
        <v>178</v>
      </c>
      <c r="L563"/>
      <c r="M563"/>
      <c r="N563"/>
      <c r="O563"/>
    </row>
    <row r="564" spans="1:16" ht="24" hidden="1" x14ac:dyDescent="0.2">
      <c r="B564" s="7" t="s">
        <v>518</v>
      </c>
      <c r="C564" s="9"/>
      <c r="D564" s="8">
        <v>29</v>
      </c>
      <c r="E564" s="9"/>
      <c r="F564" s="9"/>
      <c r="G564" s="9"/>
      <c r="H564" s="8">
        <v>29</v>
      </c>
      <c r="L564"/>
      <c r="M564"/>
      <c r="N564"/>
      <c r="O564"/>
    </row>
    <row r="565" spans="1:16" ht="24" hidden="1" x14ac:dyDescent="0.2">
      <c r="B565" s="7" t="s">
        <v>661</v>
      </c>
      <c r="C565" s="8">
        <v>27</v>
      </c>
      <c r="D565" s="9"/>
      <c r="E565" s="9"/>
      <c r="F565" s="9"/>
      <c r="G565" s="9"/>
      <c r="H565" s="8">
        <v>27</v>
      </c>
      <c r="L565"/>
      <c r="M565"/>
      <c r="N565"/>
      <c r="O565"/>
    </row>
    <row r="566" spans="1:16" ht="24" hidden="1" x14ac:dyDescent="0.2">
      <c r="B566" s="7" t="s">
        <v>662</v>
      </c>
      <c r="C566" s="9"/>
      <c r="D566" s="8">
        <v>122</v>
      </c>
      <c r="E566" s="9"/>
      <c r="F566" s="9"/>
      <c r="G566" s="9"/>
      <c r="H566" s="8">
        <v>122</v>
      </c>
      <c r="L566"/>
      <c r="M566"/>
      <c r="N566"/>
      <c r="O566"/>
    </row>
    <row r="567" spans="1:16" ht="24" hidden="1" x14ac:dyDescent="0.2">
      <c r="B567" s="7" t="s">
        <v>663</v>
      </c>
      <c r="C567" s="9"/>
      <c r="D567" s="8">
        <v>110</v>
      </c>
      <c r="E567" s="9"/>
      <c r="F567" s="9"/>
      <c r="G567" s="9"/>
      <c r="H567" s="8">
        <v>110</v>
      </c>
      <c r="L567"/>
      <c r="M567"/>
      <c r="N567"/>
      <c r="O567"/>
    </row>
    <row r="568" spans="1:16" ht="24" hidden="1" x14ac:dyDescent="0.2">
      <c r="B568" s="7" t="s">
        <v>664</v>
      </c>
      <c r="C568" s="8">
        <v>471</v>
      </c>
      <c r="D568" s="9"/>
      <c r="E568" s="9"/>
      <c r="F568" s="9"/>
      <c r="G568" s="9"/>
      <c r="H568" s="8">
        <v>471</v>
      </c>
      <c r="L568"/>
      <c r="M568"/>
      <c r="N568"/>
      <c r="O568"/>
    </row>
    <row r="569" spans="1:16" x14ac:dyDescent="0.2">
      <c r="A569">
        <v>1</v>
      </c>
      <c r="B569" s="3" t="s">
        <v>665</v>
      </c>
      <c r="C569" s="6"/>
      <c r="D569" s="6"/>
      <c r="E569" s="6"/>
      <c r="F569" s="6"/>
      <c r="G569" s="5">
        <v>307</v>
      </c>
      <c r="H569" s="5">
        <v>307</v>
      </c>
      <c r="L569" s="32" t="s">
        <v>697</v>
      </c>
      <c r="M569" s="18">
        <v>1</v>
      </c>
      <c r="N569" s="32"/>
      <c r="O569" s="18">
        <f>IF(N569="да",VLOOKUP($B569,Лист2!$B$2:$D$80,3,0),0)</f>
        <v>0</v>
      </c>
      <c r="P569" t="str">
        <f>IF(L569="да","ОК",IF(N569="да","ОК","!!!"))</f>
        <v>ОК</v>
      </c>
    </row>
    <row r="570" spans="1:16" ht="24" hidden="1" x14ac:dyDescent="0.2">
      <c r="B570" s="7" t="s">
        <v>666</v>
      </c>
      <c r="C570" s="9"/>
      <c r="D570" s="9"/>
      <c r="E570" s="9"/>
      <c r="F570" s="9"/>
      <c r="G570" s="8">
        <v>83</v>
      </c>
      <c r="H570" s="8">
        <v>83</v>
      </c>
      <c r="L570"/>
      <c r="M570"/>
      <c r="N570"/>
      <c r="O570"/>
    </row>
    <row r="571" spans="1:16" ht="24" hidden="1" x14ac:dyDescent="0.2">
      <c r="B571" s="7" t="s">
        <v>667</v>
      </c>
      <c r="C571" s="9"/>
      <c r="D571" s="9"/>
      <c r="E571" s="9"/>
      <c r="F571" s="9"/>
      <c r="G571" s="8">
        <v>67</v>
      </c>
      <c r="H571" s="8">
        <v>67</v>
      </c>
      <c r="L571"/>
      <c r="M571"/>
      <c r="N571"/>
      <c r="O571"/>
    </row>
    <row r="572" spans="1:16" ht="24" hidden="1" x14ac:dyDescent="0.2">
      <c r="B572" s="7" t="s">
        <v>668</v>
      </c>
      <c r="C572" s="9"/>
      <c r="D572" s="9"/>
      <c r="E572" s="9"/>
      <c r="F572" s="9"/>
      <c r="G572" s="8">
        <v>157</v>
      </c>
      <c r="H572" s="8">
        <v>157</v>
      </c>
      <c r="L572"/>
      <c r="M572"/>
      <c r="N572"/>
      <c r="O572"/>
    </row>
    <row r="573" spans="1:16" x14ac:dyDescent="0.2">
      <c r="A573">
        <v>1</v>
      </c>
      <c r="B573" s="3" t="s">
        <v>18</v>
      </c>
      <c r="C573" s="5">
        <v>225</v>
      </c>
      <c r="D573" s="10">
        <v>2965</v>
      </c>
      <c r="E573" s="6"/>
      <c r="F573" s="6"/>
      <c r="G573" s="5">
        <v>48</v>
      </c>
      <c r="H573" s="10">
        <v>3238</v>
      </c>
      <c r="L573" s="32" t="s">
        <v>697</v>
      </c>
      <c r="M573" s="18">
        <f>IF(L573="да",VLOOKUP($B573,Лист2!$B$2:$D$80,3,0),0)</f>
        <v>1</v>
      </c>
      <c r="N573" s="32"/>
      <c r="O573" s="18">
        <f>IF(N573="да",VLOOKUP($B573,Лист2!$B$2:$D$80,3,0),0)</f>
        <v>0</v>
      </c>
      <c r="P573" t="str">
        <f>IF(L573="да","ОК",IF(N573="да","ОК","!!!"))</f>
        <v>ОК</v>
      </c>
    </row>
    <row r="574" spans="1:16" ht="24" hidden="1" x14ac:dyDescent="0.2">
      <c r="B574" s="7" t="s">
        <v>309</v>
      </c>
      <c r="C574" s="9"/>
      <c r="D574" s="8">
        <v>25</v>
      </c>
      <c r="E574" s="9"/>
      <c r="F574" s="9"/>
      <c r="G574" s="9"/>
      <c r="H574" s="8">
        <v>25</v>
      </c>
      <c r="L574"/>
      <c r="M574"/>
      <c r="N574"/>
      <c r="O574"/>
    </row>
    <row r="575" spans="1:16" ht="24" hidden="1" x14ac:dyDescent="0.2">
      <c r="B575" s="7" t="s">
        <v>310</v>
      </c>
      <c r="C575" s="9"/>
      <c r="D575" s="8">
        <v>12</v>
      </c>
      <c r="E575" s="9"/>
      <c r="F575" s="9"/>
      <c r="G575" s="9"/>
      <c r="H575" s="8">
        <v>12</v>
      </c>
      <c r="L575"/>
      <c r="M575"/>
      <c r="N575"/>
      <c r="O575"/>
    </row>
    <row r="576" spans="1:16" ht="24" hidden="1" x14ac:dyDescent="0.2">
      <c r="B576" s="7" t="s">
        <v>311</v>
      </c>
      <c r="C576" s="9"/>
      <c r="D576" s="8">
        <v>36</v>
      </c>
      <c r="E576" s="9"/>
      <c r="F576" s="9"/>
      <c r="G576" s="9"/>
      <c r="H576" s="8">
        <v>36</v>
      </c>
      <c r="L576"/>
      <c r="M576"/>
      <c r="N576"/>
      <c r="O576"/>
    </row>
    <row r="577" spans="2:8" customFormat="1" ht="24" hidden="1" x14ac:dyDescent="0.2">
      <c r="B577" s="7" t="s">
        <v>312</v>
      </c>
      <c r="C577" s="9"/>
      <c r="D577" s="8">
        <v>3</v>
      </c>
      <c r="E577" s="9"/>
      <c r="F577" s="9"/>
      <c r="G577" s="9"/>
      <c r="H577" s="8">
        <v>3</v>
      </c>
    </row>
    <row r="578" spans="2:8" customFormat="1" ht="24" hidden="1" x14ac:dyDescent="0.2">
      <c r="B578" s="7" t="s">
        <v>313</v>
      </c>
      <c r="C578" s="9"/>
      <c r="D578" s="8">
        <v>54</v>
      </c>
      <c r="E578" s="9"/>
      <c r="F578" s="9"/>
      <c r="G578" s="9"/>
      <c r="H578" s="8">
        <v>54</v>
      </c>
    </row>
    <row r="579" spans="2:8" customFormat="1" ht="24" hidden="1" x14ac:dyDescent="0.2">
      <c r="B579" s="7" t="s">
        <v>314</v>
      </c>
      <c r="C579" s="8">
        <v>46</v>
      </c>
      <c r="D579" s="9"/>
      <c r="E579" s="9"/>
      <c r="F579" s="9"/>
      <c r="G579" s="9"/>
      <c r="H579" s="8">
        <v>46</v>
      </c>
    </row>
    <row r="580" spans="2:8" customFormat="1" ht="24" hidden="1" x14ac:dyDescent="0.2">
      <c r="B580" s="7" t="s">
        <v>315</v>
      </c>
      <c r="C580" s="9"/>
      <c r="D580" s="8">
        <v>204</v>
      </c>
      <c r="E580" s="9"/>
      <c r="F580" s="9"/>
      <c r="G580" s="9"/>
      <c r="H580" s="8">
        <v>204</v>
      </c>
    </row>
    <row r="581" spans="2:8" customFormat="1" ht="24" hidden="1" x14ac:dyDescent="0.2">
      <c r="B581" s="7" t="s">
        <v>316</v>
      </c>
      <c r="C581" s="8">
        <v>9</v>
      </c>
      <c r="D581" s="9"/>
      <c r="E581" s="9"/>
      <c r="F581" s="9"/>
      <c r="G581" s="9"/>
      <c r="H581" s="8">
        <v>9</v>
      </c>
    </row>
    <row r="582" spans="2:8" customFormat="1" ht="24" hidden="1" x14ac:dyDescent="0.2">
      <c r="B582" s="7" t="s">
        <v>317</v>
      </c>
      <c r="C582" s="8">
        <v>75</v>
      </c>
      <c r="D582" s="9"/>
      <c r="E582" s="9"/>
      <c r="F582" s="9"/>
      <c r="G582" s="9"/>
      <c r="H582" s="8">
        <v>75</v>
      </c>
    </row>
    <row r="583" spans="2:8" customFormat="1" ht="24" hidden="1" x14ac:dyDescent="0.2">
      <c r="B583" s="7" t="s">
        <v>318</v>
      </c>
      <c r="C583" s="8">
        <v>32</v>
      </c>
      <c r="D583" s="9"/>
      <c r="E583" s="9"/>
      <c r="F583" s="9"/>
      <c r="G583" s="9"/>
      <c r="H583" s="8">
        <v>32</v>
      </c>
    </row>
    <row r="584" spans="2:8" customFormat="1" ht="24" hidden="1" x14ac:dyDescent="0.2">
      <c r="B584" s="7" t="s">
        <v>319</v>
      </c>
      <c r="C584" s="8">
        <v>12</v>
      </c>
      <c r="D584" s="9"/>
      <c r="E584" s="9"/>
      <c r="F584" s="9"/>
      <c r="G584" s="9"/>
      <c r="H584" s="8">
        <v>12</v>
      </c>
    </row>
    <row r="585" spans="2:8" customFormat="1" ht="24" hidden="1" x14ac:dyDescent="0.2">
      <c r="B585" s="7" t="s">
        <v>320</v>
      </c>
      <c r="C585" s="9"/>
      <c r="D585" s="8">
        <v>246</v>
      </c>
      <c r="E585" s="9"/>
      <c r="F585" s="9"/>
      <c r="G585" s="9"/>
      <c r="H585" s="8">
        <v>246</v>
      </c>
    </row>
    <row r="586" spans="2:8" customFormat="1" ht="24" hidden="1" x14ac:dyDescent="0.2">
      <c r="B586" s="7" t="s">
        <v>321</v>
      </c>
      <c r="C586" s="9"/>
      <c r="D586" s="8">
        <v>91</v>
      </c>
      <c r="E586" s="9"/>
      <c r="F586" s="9"/>
      <c r="G586" s="9"/>
      <c r="H586" s="8">
        <v>91</v>
      </c>
    </row>
    <row r="587" spans="2:8" customFormat="1" ht="24" hidden="1" x14ac:dyDescent="0.2">
      <c r="B587" s="7" t="s">
        <v>322</v>
      </c>
      <c r="C587" s="9"/>
      <c r="D587" s="8">
        <v>62</v>
      </c>
      <c r="E587" s="9"/>
      <c r="F587" s="9"/>
      <c r="G587" s="9"/>
      <c r="H587" s="8">
        <v>62</v>
      </c>
    </row>
    <row r="588" spans="2:8" customFormat="1" ht="24" hidden="1" x14ac:dyDescent="0.2">
      <c r="B588" s="7" t="s">
        <v>323</v>
      </c>
      <c r="C588" s="8">
        <v>36</v>
      </c>
      <c r="D588" s="9"/>
      <c r="E588" s="9"/>
      <c r="F588" s="9"/>
      <c r="G588" s="9"/>
      <c r="H588" s="8">
        <v>36</v>
      </c>
    </row>
    <row r="589" spans="2:8" customFormat="1" ht="24" hidden="1" x14ac:dyDescent="0.2">
      <c r="B589" s="7" t="s">
        <v>324</v>
      </c>
      <c r="C589" s="9"/>
      <c r="D589" s="8">
        <v>59</v>
      </c>
      <c r="E589" s="9"/>
      <c r="F589" s="9"/>
      <c r="G589" s="9"/>
      <c r="H589" s="8">
        <v>59</v>
      </c>
    </row>
    <row r="590" spans="2:8" customFormat="1" ht="24" hidden="1" x14ac:dyDescent="0.2">
      <c r="B590" s="7" t="s">
        <v>325</v>
      </c>
      <c r="C590" s="9"/>
      <c r="D590" s="8">
        <v>119</v>
      </c>
      <c r="E590" s="9"/>
      <c r="F590" s="9"/>
      <c r="G590" s="9"/>
      <c r="H590" s="8">
        <v>119</v>
      </c>
    </row>
    <row r="591" spans="2:8" customFormat="1" ht="24" hidden="1" x14ac:dyDescent="0.2">
      <c r="B591" s="7" t="s">
        <v>326</v>
      </c>
      <c r="C591" s="9"/>
      <c r="D591" s="8">
        <v>91</v>
      </c>
      <c r="E591" s="9"/>
      <c r="F591" s="9"/>
      <c r="G591" s="9"/>
      <c r="H591" s="8">
        <v>91</v>
      </c>
    </row>
    <row r="592" spans="2:8" customFormat="1" ht="24" hidden="1" x14ac:dyDescent="0.2">
      <c r="B592" s="7" t="s">
        <v>519</v>
      </c>
      <c r="C592" s="9"/>
      <c r="D592" s="8">
        <v>17</v>
      </c>
      <c r="E592" s="9"/>
      <c r="F592" s="9"/>
      <c r="G592" s="9"/>
      <c r="H592" s="8">
        <v>17</v>
      </c>
    </row>
    <row r="593" spans="2:8" customFormat="1" ht="24" hidden="1" x14ac:dyDescent="0.2">
      <c r="B593" s="7" t="s">
        <v>520</v>
      </c>
      <c r="C593" s="9"/>
      <c r="D593" s="8">
        <v>71</v>
      </c>
      <c r="E593" s="9"/>
      <c r="F593" s="9"/>
      <c r="G593" s="9"/>
      <c r="H593" s="8">
        <v>71</v>
      </c>
    </row>
    <row r="594" spans="2:8" customFormat="1" ht="24" hidden="1" x14ac:dyDescent="0.2">
      <c r="B594" s="7" t="s">
        <v>521</v>
      </c>
      <c r="C594" s="9"/>
      <c r="D594" s="8">
        <v>175</v>
      </c>
      <c r="E594" s="9"/>
      <c r="F594" s="9"/>
      <c r="G594" s="9"/>
      <c r="H594" s="8">
        <v>175</v>
      </c>
    </row>
    <row r="595" spans="2:8" customFormat="1" ht="24" hidden="1" x14ac:dyDescent="0.2">
      <c r="B595" s="7" t="s">
        <v>522</v>
      </c>
      <c r="C595" s="9"/>
      <c r="D595" s="8">
        <v>176</v>
      </c>
      <c r="E595" s="9"/>
      <c r="F595" s="9"/>
      <c r="G595" s="9"/>
      <c r="H595" s="8">
        <v>176</v>
      </c>
    </row>
    <row r="596" spans="2:8" customFormat="1" ht="24" hidden="1" x14ac:dyDescent="0.2">
      <c r="B596" s="7" t="s">
        <v>523</v>
      </c>
      <c r="C596" s="9"/>
      <c r="D596" s="8">
        <v>15</v>
      </c>
      <c r="E596" s="9"/>
      <c r="F596" s="9"/>
      <c r="G596" s="9"/>
      <c r="H596" s="8">
        <v>15</v>
      </c>
    </row>
    <row r="597" spans="2:8" customFormat="1" ht="24" hidden="1" x14ac:dyDescent="0.2">
      <c r="B597" s="7" t="s">
        <v>524</v>
      </c>
      <c r="C597" s="9"/>
      <c r="D597" s="8">
        <v>372</v>
      </c>
      <c r="E597" s="9"/>
      <c r="F597" s="9"/>
      <c r="G597" s="9"/>
      <c r="H597" s="8">
        <v>372</v>
      </c>
    </row>
    <row r="598" spans="2:8" customFormat="1" ht="24" hidden="1" x14ac:dyDescent="0.2">
      <c r="B598" s="7" t="s">
        <v>525</v>
      </c>
      <c r="C598" s="9"/>
      <c r="D598" s="8">
        <v>17</v>
      </c>
      <c r="E598" s="9"/>
      <c r="F598" s="9"/>
      <c r="G598" s="9"/>
      <c r="H598" s="8">
        <v>17</v>
      </c>
    </row>
    <row r="599" spans="2:8" customFormat="1" ht="24" hidden="1" x14ac:dyDescent="0.2">
      <c r="B599" s="7" t="s">
        <v>526</v>
      </c>
      <c r="C599" s="9"/>
      <c r="D599" s="8">
        <v>106</v>
      </c>
      <c r="E599" s="9"/>
      <c r="F599" s="9"/>
      <c r="G599" s="9"/>
      <c r="H599" s="8">
        <v>106</v>
      </c>
    </row>
    <row r="600" spans="2:8" customFormat="1" ht="24" hidden="1" x14ac:dyDescent="0.2">
      <c r="B600" s="7" t="s">
        <v>527</v>
      </c>
      <c r="C600" s="9"/>
      <c r="D600" s="8">
        <v>100</v>
      </c>
      <c r="E600" s="9"/>
      <c r="F600" s="9"/>
      <c r="G600" s="9"/>
      <c r="H600" s="8">
        <v>100</v>
      </c>
    </row>
    <row r="601" spans="2:8" customFormat="1" ht="24" hidden="1" x14ac:dyDescent="0.2">
      <c r="B601" s="7" t="s">
        <v>528</v>
      </c>
      <c r="C601" s="9"/>
      <c r="D601" s="8">
        <v>64</v>
      </c>
      <c r="E601" s="9"/>
      <c r="F601" s="9"/>
      <c r="G601" s="9"/>
      <c r="H601" s="8">
        <v>64</v>
      </c>
    </row>
    <row r="602" spans="2:8" customFormat="1" ht="24" hidden="1" x14ac:dyDescent="0.2">
      <c r="B602" s="7" t="s">
        <v>529</v>
      </c>
      <c r="C602" s="9"/>
      <c r="D602" s="8">
        <v>458</v>
      </c>
      <c r="E602" s="9"/>
      <c r="F602" s="9"/>
      <c r="G602" s="9"/>
      <c r="H602" s="8">
        <v>458</v>
      </c>
    </row>
    <row r="603" spans="2:8" customFormat="1" ht="24" hidden="1" x14ac:dyDescent="0.2">
      <c r="B603" s="7" t="s">
        <v>530</v>
      </c>
      <c r="C603" s="9"/>
      <c r="D603" s="8">
        <v>27</v>
      </c>
      <c r="E603" s="9"/>
      <c r="F603" s="9"/>
      <c r="G603" s="9"/>
      <c r="H603" s="8">
        <v>27</v>
      </c>
    </row>
    <row r="604" spans="2:8" customFormat="1" ht="24" hidden="1" x14ac:dyDescent="0.2">
      <c r="B604" s="7" t="s">
        <v>669</v>
      </c>
      <c r="C604" s="8">
        <v>15</v>
      </c>
      <c r="D604" s="9"/>
      <c r="E604" s="9"/>
      <c r="F604" s="9"/>
      <c r="G604" s="9"/>
      <c r="H604" s="8">
        <v>15</v>
      </c>
    </row>
    <row r="605" spans="2:8" customFormat="1" ht="24" hidden="1" x14ac:dyDescent="0.2">
      <c r="B605" s="7" t="s">
        <v>670</v>
      </c>
      <c r="C605" s="9"/>
      <c r="D605" s="8">
        <v>70</v>
      </c>
      <c r="E605" s="9"/>
      <c r="F605" s="9"/>
      <c r="G605" s="9"/>
      <c r="H605" s="8">
        <v>70</v>
      </c>
    </row>
    <row r="606" spans="2:8" customFormat="1" ht="24" hidden="1" x14ac:dyDescent="0.2">
      <c r="B606" s="7" t="s">
        <v>671</v>
      </c>
      <c r="C606" s="9"/>
      <c r="D606" s="8">
        <v>66</v>
      </c>
      <c r="E606" s="9"/>
      <c r="F606" s="9"/>
      <c r="G606" s="9"/>
      <c r="H606" s="8">
        <v>66</v>
      </c>
    </row>
    <row r="607" spans="2:8" customFormat="1" ht="24" hidden="1" x14ac:dyDescent="0.2">
      <c r="B607" s="7" t="s">
        <v>672</v>
      </c>
      <c r="C607" s="9"/>
      <c r="D607" s="8">
        <v>153</v>
      </c>
      <c r="E607" s="9"/>
      <c r="F607" s="9"/>
      <c r="G607" s="9"/>
      <c r="H607" s="8">
        <v>153</v>
      </c>
    </row>
    <row r="608" spans="2:8" customFormat="1" ht="24" hidden="1" x14ac:dyDescent="0.2">
      <c r="B608" s="7" t="s">
        <v>673</v>
      </c>
      <c r="C608" s="9"/>
      <c r="D608" s="9"/>
      <c r="E608" s="9"/>
      <c r="F608" s="9"/>
      <c r="G608" s="8">
        <v>48</v>
      </c>
      <c r="H608" s="8">
        <v>48</v>
      </c>
    </row>
    <row r="609" spans="1:16" ht="24" hidden="1" x14ac:dyDescent="0.2">
      <c r="B609" s="7" t="s">
        <v>674</v>
      </c>
      <c r="C609" s="9"/>
      <c r="D609" s="8">
        <v>51</v>
      </c>
      <c r="E609" s="9"/>
      <c r="F609" s="9"/>
      <c r="G609" s="9"/>
      <c r="H609" s="8">
        <v>51</v>
      </c>
      <c r="L609"/>
      <c r="M609"/>
      <c r="N609"/>
      <c r="O609"/>
    </row>
    <row r="610" spans="1:16" ht="24" hidden="1" x14ac:dyDescent="0.2">
      <c r="B610" s="7" t="s">
        <v>675</v>
      </c>
      <c r="C610" s="9"/>
      <c r="D610" s="8">
        <v>25</v>
      </c>
      <c r="E610" s="9"/>
      <c r="F610" s="9"/>
      <c r="G610" s="9"/>
      <c r="H610" s="8">
        <v>25</v>
      </c>
      <c r="L610"/>
      <c r="M610"/>
      <c r="N610"/>
      <c r="O610"/>
    </row>
    <row r="611" spans="1:16" x14ac:dyDescent="0.2">
      <c r="A611">
        <v>1</v>
      </c>
      <c r="B611" s="3" t="s">
        <v>35</v>
      </c>
      <c r="C611" s="6"/>
      <c r="D611" s="5">
        <v>352</v>
      </c>
      <c r="E611" s="6"/>
      <c r="F611" s="6"/>
      <c r="G611" s="6"/>
      <c r="H611" s="5">
        <v>352</v>
      </c>
      <c r="L611" s="32"/>
      <c r="M611" s="18">
        <f>IF(L611="да",VLOOKUP($B611,Лист2!$B$2:$D$80,3,0),0)</f>
        <v>0</v>
      </c>
      <c r="N611" s="32" t="s">
        <v>697</v>
      </c>
      <c r="O611" s="18">
        <f>IF(N611="да",VLOOKUP($B611,Лист2!$B$2:$D$80,3,0),0)</f>
        <v>4</v>
      </c>
      <c r="P611" t="str">
        <f>IF(L611="да","ОК",IF(N611="да","ОК","!!!"))</f>
        <v>ОК</v>
      </c>
    </row>
    <row r="612" spans="1:16" ht="24" hidden="1" x14ac:dyDescent="0.2">
      <c r="B612" s="7" t="s">
        <v>327</v>
      </c>
      <c r="C612" s="9"/>
      <c r="D612" s="8">
        <v>141</v>
      </c>
      <c r="E612" s="9"/>
      <c r="F612" s="9"/>
      <c r="G612" s="9"/>
      <c r="H612" s="8">
        <v>141</v>
      </c>
      <c r="L612"/>
      <c r="M612"/>
      <c r="N612"/>
      <c r="O612"/>
    </row>
    <row r="613" spans="1:16" ht="24" hidden="1" x14ac:dyDescent="0.2">
      <c r="B613" s="7" t="s">
        <v>531</v>
      </c>
      <c r="C613" s="9"/>
      <c r="D613" s="8">
        <v>150</v>
      </c>
      <c r="E613" s="9"/>
      <c r="F613" s="9"/>
      <c r="G613" s="9"/>
      <c r="H613" s="8">
        <v>150</v>
      </c>
      <c r="L613"/>
      <c r="M613"/>
      <c r="N613"/>
      <c r="O613"/>
    </row>
    <row r="614" spans="1:16" ht="24" hidden="1" x14ac:dyDescent="0.2">
      <c r="B614" s="7" t="s">
        <v>676</v>
      </c>
      <c r="C614" s="9"/>
      <c r="D614" s="8">
        <v>61</v>
      </c>
      <c r="E614" s="9"/>
      <c r="F614" s="9"/>
      <c r="G614" s="9"/>
      <c r="H614" s="8">
        <v>61</v>
      </c>
      <c r="L614"/>
      <c r="M614"/>
      <c r="N614"/>
      <c r="O614"/>
    </row>
    <row r="615" spans="1:16" x14ac:dyDescent="0.2">
      <c r="A615">
        <v>1</v>
      </c>
      <c r="B615" s="3" t="s">
        <v>60</v>
      </c>
      <c r="C615" s="6"/>
      <c r="D615" s="5">
        <v>604</v>
      </c>
      <c r="E615" s="6"/>
      <c r="F615" s="6"/>
      <c r="G615" s="5">
        <v>152</v>
      </c>
      <c r="H615" s="5">
        <v>756</v>
      </c>
      <c r="I615" s="14">
        <v>3</v>
      </c>
      <c r="J615">
        <v>1</v>
      </c>
      <c r="L615" s="32"/>
      <c r="M615" s="18">
        <f>IF(L615="да",VLOOKUP($B615,Лист2!$B$2:$D$80,3,0),0)</f>
        <v>0</v>
      </c>
      <c r="N615" s="32" t="s">
        <v>697</v>
      </c>
      <c r="O615" s="18">
        <f>IF(N615="да",VLOOKUP($B615,Лист2!$B$2:$D$80,3,0),0)</f>
        <v>5</v>
      </c>
      <c r="P615" t="str">
        <f>IF(L615="да","ОК",IF(N615="да","ОК","!!!"))</f>
        <v>ОК</v>
      </c>
    </row>
    <row r="616" spans="1:16" ht="24" hidden="1" x14ac:dyDescent="0.2">
      <c r="B616" s="7" t="s">
        <v>328</v>
      </c>
      <c r="C616" s="9"/>
      <c r="D616" s="8">
        <v>234</v>
      </c>
      <c r="E616" s="9"/>
      <c r="F616" s="9"/>
      <c r="G616" s="9"/>
      <c r="H616" s="8">
        <v>234</v>
      </c>
      <c r="L616"/>
      <c r="M616"/>
      <c r="N616"/>
      <c r="O616"/>
    </row>
    <row r="617" spans="1:16" ht="24" hidden="1" x14ac:dyDescent="0.2">
      <c r="B617" s="7" t="s">
        <v>329</v>
      </c>
      <c r="C617" s="9"/>
      <c r="D617" s="9"/>
      <c r="E617" s="9"/>
      <c r="F617" s="9"/>
      <c r="G617" s="8">
        <v>152</v>
      </c>
      <c r="H617" s="8">
        <v>152</v>
      </c>
      <c r="L617"/>
      <c r="M617"/>
      <c r="N617"/>
      <c r="O617"/>
    </row>
    <row r="618" spans="1:16" ht="24" hidden="1" x14ac:dyDescent="0.2">
      <c r="B618" s="7" t="s">
        <v>330</v>
      </c>
      <c r="C618" s="9"/>
      <c r="D618" s="8">
        <v>204</v>
      </c>
      <c r="E618" s="9"/>
      <c r="F618" s="9"/>
      <c r="G618" s="9"/>
      <c r="H618" s="8">
        <v>204</v>
      </c>
      <c r="L618"/>
      <c r="M618"/>
      <c r="N618"/>
      <c r="O618"/>
    </row>
    <row r="619" spans="1:16" ht="24" hidden="1" x14ac:dyDescent="0.2">
      <c r="B619" s="7" t="s">
        <v>331</v>
      </c>
      <c r="C619" s="9"/>
      <c r="D619" s="8">
        <v>58</v>
      </c>
      <c r="E619" s="9"/>
      <c r="F619" s="9"/>
      <c r="G619" s="9"/>
      <c r="H619" s="8">
        <v>58</v>
      </c>
      <c r="L619"/>
      <c r="M619"/>
      <c r="N619"/>
      <c r="O619"/>
    </row>
    <row r="620" spans="1:16" ht="24" hidden="1" x14ac:dyDescent="0.2">
      <c r="B620" s="7" t="s">
        <v>532</v>
      </c>
      <c r="C620" s="9"/>
      <c r="D620" s="8">
        <v>108</v>
      </c>
      <c r="E620" s="9"/>
      <c r="F620" s="9"/>
      <c r="G620" s="9"/>
      <c r="H620" s="8">
        <v>108</v>
      </c>
      <c r="L620"/>
      <c r="M620"/>
      <c r="N620"/>
      <c r="O620"/>
    </row>
    <row r="621" spans="1:16" x14ac:dyDescent="0.2">
      <c r="A621">
        <v>1</v>
      </c>
      <c r="B621" s="3" t="s">
        <v>332</v>
      </c>
      <c r="C621" s="6"/>
      <c r="D621" s="6"/>
      <c r="E621" s="6"/>
      <c r="F621" s="6"/>
      <c r="G621" s="5">
        <v>127</v>
      </c>
      <c r="H621" s="5">
        <v>127</v>
      </c>
      <c r="L621" s="32"/>
      <c r="M621" s="18">
        <f>IF(L621="да",VLOOKUP($B621,Лист2!$B$2:$D$80,3,0),0)</f>
        <v>0</v>
      </c>
      <c r="N621" s="32" t="s">
        <v>697</v>
      </c>
      <c r="O621" s="18">
        <v>1</v>
      </c>
      <c r="P621" t="str">
        <f>IF(L621="да","ОК",IF(N621="да","ОК","!!!"))</f>
        <v>ОК</v>
      </c>
    </row>
    <row r="622" spans="1:16" ht="24" hidden="1" x14ac:dyDescent="0.2">
      <c r="B622" s="7" t="s">
        <v>333</v>
      </c>
      <c r="C622" s="9"/>
      <c r="D622" s="9"/>
      <c r="E622" s="9"/>
      <c r="F622" s="9"/>
      <c r="G622" s="8">
        <v>127</v>
      </c>
      <c r="H622" s="8">
        <v>127</v>
      </c>
      <c r="L622"/>
      <c r="M622"/>
      <c r="N622"/>
      <c r="O622"/>
    </row>
    <row r="623" spans="1:16" x14ac:dyDescent="0.2">
      <c r="A623">
        <v>1</v>
      </c>
      <c r="B623" s="3" t="s">
        <v>334</v>
      </c>
      <c r="C623" s="6"/>
      <c r="D623" s="6"/>
      <c r="E623" s="6"/>
      <c r="F623" s="6"/>
      <c r="G623" s="5">
        <v>461</v>
      </c>
      <c r="H623" s="5">
        <v>461</v>
      </c>
      <c r="L623" s="32"/>
      <c r="M623" s="18">
        <f>IF(L623="да",VLOOKUP($B623,Лист2!$B$2:$D$80,3,0),0)</f>
        <v>0</v>
      </c>
      <c r="N623" s="32" t="s">
        <v>697</v>
      </c>
      <c r="O623" s="18">
        <v>2</v>
      </c>
      <c r="P623" t="str">
        <f>IF(L623="да","ОК",IF(N623="да","ОК","!!!"))</f>
        <v>ОК</v>
      </c>
    </row>
    <row r="624" spans="1:16" ht="24" hidden="1" x14ac:dyDescent="0.2">
      <c r="B624" s="7" t="s">
        <v>335</v>
      </c>
      <c r="C624" s="9"/>
      <c r="D624" s="9"/>
      <c r="E624" s="9"/>
      <c r="F624" s="9"/>
      <c r="G624" s="8">
        <v>102</v>
      </c>
      <c r="H624" s="8">
        <v>102</v>
      </c>
      <c r="L624"/>
      <c r="M624"/>
      <c r="N624"/>
      <c r="O624"/>
    </row>
    <row r="625" spans="1:16" ht="24" hidden="1" x14ac:dyDescent="0.2">
      <c r="B625" s="7" t="s">
        <v>336</v>
      </c>
      <c r="C625" s="9"/>
      <c r="D625" s="9"/>
      <c r="E625" s="9"/>
      <c r="F625" s="9"/>
      <c r="G625" s="8">
        <v>11</v>
      </c>
      <c r="H625" s="8">
        <v>11</v>
      </c>
      <c r="L625"/>
      <c r="M625"/>
      <c r="N625"/>
      <c r="O625"/>
    </row>
    <row r="626" spans="1:16" ht="24" hidden="1" x14ac:dyDescent="0.2">
      <c r="B626" s="7" t="s">
        <v>337</v>
      </c>
      <c r="C626" s="9"/>
      <c r="D626" s="9"/>
      <c r="E626" s="9"/>
      <c r="F626" s="9"/>
      <c r="G626" s="8">
        <v>64</v>
      </c>
      <c r="H626" s="8">
        <v>64</v>
      </c>
      <c r="L626"/>
      <c r="M626"/>
      <c r="N626"/>
      <c r="O626"/>
    </row>
    <row r="627" spans="1:16" ht="24" hidden="1" x14ac:dyDescent="0.2">
      <c r="B627" s="7" t="s">
        <v>533</v>
      </c>
      <c r="C627" s="9"/>
      <c r="D627" s="9"/>
      <c r="E627" s="9"/>
      <c r="F627" s="9"/>
      <c r="G627" s="8">
        <v>92</v>
      </c>
      <c r="H627" s="8">
        <v>92</v>
      </c>
      <c r="L627"/>
      <c r="M627"/>
      <c r="N627"/>
      <c r="O627"/>
    </row>
    <row r="628" spans="1:16" ht="24" hidden="1" x14ac:dyDescent="0.2">
      <c r="B628" s="7" t="s">
        <v>677</v>
      </c>
      <c r="C628" s="9"/>
      <c r="D628" s="9"/>
      <c r="E628" s="9"/>
      <c r="F628" s="9"/>
      <c r="G628" s="8">
        <v>53</v>
      </c>
      <c r="H628" s="8">
        <v>53</v>
      </c>
      <c r="L628"/>
      <c r="M628"/>
      <c r="N628"/>
      <c r="O628"/>
    </row>
    <row r="629" spans="1:16" ht="24" hidden="1" x14ac:dyDescent="0.2">
      <c r="B629" s="7" t="s">
        <v>678</v>
      </c>
      <c r="C629" s="9"/>
      <c r="D629" s="9"/>
      <c r="E629" s="9"/>
      <c r="F629" s="9"/>
      <c r="G629" s="8">
        <v>139</v>
      </c>
      <c r="H629" s="8">
        <v>139</v>
      </c>
      <c r="L629"/>
      <c r="M629"/>
      <c r="N629"/>
      <c r="O629"/>
    </row>
    <row r="630" spans="1:16" x14ac:dyDescent="0.2">
      <c r="A630">
        <v>1</v>
      </c>
      <c r="B630" s="3" t="s">
        <v>679</v>
      </c>
      <c r="C630" s="6"/>
      <c r="D630" s="6"/>
      <c r="E630" s="6"/>
      <c r="F630" s="6"/>
      <c r="G630" s="5">
        <v>59</v>
      </c>
      <c r="H630" s="5">
        <v>59</v>
      </c>
      <c r="L630" s="32"/>
      <c r="M630" s="18">
        <f>IF(L630="да",VLOOKUP($B630,Лист2!$B$2:$D$80,3,0),0)</f>
        <v>0</v>
      </c>
      <c r="N630" s="32" t="s">
        <v>697</v>
      </c>
      <c r="O630" s="18">
        <v>1</v>
      </c>
      <c r="P630" t="str">
        <f>IF(L630="да","ОК",IF(N630="да","ОК","!!!"))</f>
        <v>ОК</v>
      </c>
    </row>
    <row r="631" spans="1:16" ht="24" hidden="1" x14ac:dyDescent="0.2">
      <c r="B631" s="7" t="s">
        <v>680</v>
      </c>
      <c r="C631" s="9"/>
      <c r="D631" s="9"/>
      <c r="E631" s="9"/>
      <c r="F631" s="9"/>
      <c r="G631" s="8">
        <v>59</v>
      </c>
      <c r="H631" s="8">
        <v>59</v>
      </c>
      <c r="L631"/>
      <c r="M631"/>
      <c r="N631"/>
      <c r="O631"/>
    </row>
    <row r="632" spans="1:16" x14ac:dyDescent="0.2">
      <c r="A632">
        <v>1</v>
      </c>
      <c r="B632" s="3" t="s">
        <v>338</v>
      </c>
      <c r="C632" s="5">
        <v>94</v>
      </c>
      <c r="D632" s="6"/>
      <c r="E632" s="6"/>
      <c r="F632" s="6"/>
      <c r="G632" s="10">
        <v>2278</v>
      </c>
      <c r="H632" s="10">
        <v>2372</v>
      </c>
      <c r="I632">
        <v>5</v>
      </c>
      <c r="J632">
        <v>1</v>
      </c>
      <c r="L632" s="32"/>
      <c r="M632" s="18">
        <f>IF(L632="да",VLOOKUP($B632,Лист2!$B$2:$D$80,3,0),0)</f>
        <v>0</v>
      </c>
      <c r="N632" s="32" t="s">
        <v>697</v>
      </c>
      <c r="O632" s="18">
        <f>IF(N632="да",VLOOKUP($B632,Лист2!$B$2:$D$80,3,0),0)</f>
        <v>1</v>
      </c>
      <c r="P632" t="str">
        <f>IF(L632="да","ОК",IF(N632="да","ОК","!!!"))</f>
        <v>ОК</v>
      </c>
    </row>
    <row r="633" spans="1:16" ht="24" hidden="1" x14ac:dyDescent="0.2">
      <c r="B633" s="7" t="s">
        <v>339</v>
      </c>
      <c r="C633" s="8">
        <v>52</v>
      </c>
      <c r="D633" s="9"/>
      <c r="E633" s="9"/>
      <c r="F633" s="9"/>
      <c r="G633" s="9"/>
      <c r="H633" s="8">
        <v>52</v>
      </c>
      <c r="L633"/>
      <c r="M633"/>
      <c r="N633"/>
      <c r="O633"/>
    </row>
    <row r="634" spans="1:16" ht="24" hidden="1" x14ac:dyDescent="0.2">
      <c r="B634" s="7" t="s">
        <v>340</v>
      </c>
      <c r="C634" s="9"/>
      <c r="D634" s="9"/>
      <c r="E634" s="9"/>
      <c r="F634" s="9"/>
      <c r="G634" s="8">
        <v>502</v>
      </c>
      <c r="H634" s="8">
        <v>502</v>
      </c>
      <c r="L634"/>
      <c r="M634"/>
      <c r="N634"/>
      <c r="O634"/>
    </row>
    <row r="635" spans="1:16" ht="24" hidden="1" x14ac:dyDescent="0.2">
      <c r="B635" s="7" t="s">
        <v>341</v>
      </c>
      <c r="C635" s="9"/>
      <c r="D635" s="9"/>
      <c r="E635" s="9"/>
      <c r="F635" s="9"/>
      <c r="G635" s="8">
        <v>132</v>
      </c>
      <c r="H635" s="8">
        <v>132</v>
      </c>
      <c r="L635"/>
      <c r="M635"/>
      <c r="N635"/>
      <c r="O635"/>
    </row>
    <row r="636" spans="1:16" ht="24" hidden="1" x14ac:dyDescent="0.2">
      <c r="B636" s="7" t="s">
        <v>342</v>
      </c>
      <c r="C636" s="9"/>
      <c r="D636" s="9"/>
      <c r="E636" s="9"/>
      <c r="F636" s="9"/>
      <c r="G636" s="8">
        <v>210</v>
      </c>
      <c r="H636" s="8">
        <v>210</v>
      </c>
      <c r="L636"/>
      <c r="M636"/>
      <c r="N636"/>
      <c r="O636"/>
    </row>
    <row r="637" spans="1:16" ht="24" hidden="1" x14ac:dyDescent="0.2">
      <c r="B637" s="7" t="s">
        <v>343</v>
      </c>
      <c r="C637" s="9"/>
      <c r="D637" s="9"/>
      <c r="E637" s="9"/>
      <c r="F637" s="9"/>
      <c r="G637" s="8">
        <v>405</v>
      </c>
      <c r="H637" s="8">
        <v>405</v>
      </c>
      <c r="L637"/>
      <c r="M637"/>
      <c r="N637"/>
      <c r="O637"/>
    </row>
    <row r="638" spans="1:16" ht="24" hidden="1" x14ac:dyDescent="0.2">
      <c r="B638" s="7" t="s">
        <v>344</v>
      </c>
      <c r="C638" s="8">
        <v>42</v>
      </c>
      <c r="D638" s="9"/>
      <c r="E638" s="9"/>
      <c r="F638" s="9"/>
      <c r="G638" s="9"/>
      <c r="H638" s="8">
        <v>42</v>
      </c>
      <c r="L638"/>
      <c r="M638"/>
      <c r="N638"/>
      <c r="O638"/>
    </row>
    <row r="639" spans="1:16" ht="24" hidden="1" x14ac:dyDescent="0.2">
      <c r="B639" s="7" t="s">
        <v>345</v>
      </c>
      <c r="C639" s="9"/>
      <c r="D639" s="9"/>
      <c r="E639" s="9"/>
      <c r="F639" s="9"/>
      <c r="G639" s="8">
        <v>201</v>
      </c>
      <c r="H639" s="8">
        <v>201</v>
      </c>
      <c r="L639"/>
      <c r="M639"/>
      <c r="N639"/>
      <c r="O639"/>
    </row>
    <row r="640" spans="1:16" ht="24" hidden="1" x14ac:dyDescent="0.2">
      <c r="B640" s="7" t="s">
        <v>346</v>
      </c>
      <c r="C640" s="9"/>
      <c r="D640" s="9"/>
      <c r="E640" s="9"/>
      <c r="F640" s="9"/>
      <c r="G640" s="8">
        <v>520</v>
      </c>
      <c r="H640" s="8">
        <v>520</v>
      </c>
      <c r="L640"/>
      <c r="M640"/>
      <c r="N640"/>
      <c r="O640"/>
    </row>
    <row r="641" spans="1:16" ht="24" hidden="1" x14ac:dyDescent="0.2">
      <c r="B641" s="7" t="s">
        <v>347</v>
      </c>
      <c r="C641" s="9"/>
      <c r="D641" s="9"/>
      <c r="E641" s="9"/>
      <c r="F641" s="9"/>
      <c r="G641" s="8">
        <v>88</v>
      </c>
      <c r="H641" s="8">
        <v>88</v>
      </c>
      <c r="L641"/>
      <c r="M641"/>
      <c r="N641"/>
      <c r="O641"/>
    </row>
    <row r="642" spans="1:16" ht="24" hidden="1" x14ac:dyDescent="0.2">
      <c r="B642" s="7" t="s">
        <v>681</v>
      </c>
      <c r="C642" s="9"/>
      <c r="D642" s="9"/>
      <c r="E642" s="9"/>
      <c r="F642" s="9"/>
      <c r="G642" s="8">
        <v>60</v>
      </c>
      <c r="H642" s="8">
        <v>60</v>
      </c>
      <c r="L642"/>
      <c r="M642"/>
      <c r="N642"/>
      <c r="O642"/>
    </row>
    <row r="643" spans="1:16" ht="24" hidden="1" x14ac:dyDescent="0.2">
      <c r="B643" s="7" t="s">
        <v>682</v>
      </c>
      <c r="C643" s="9"/>
      <c r="D643" s="9"/>
      <c r="E643" s="9"/>
      <c r="F643" s="9"/>
      <c r="G643" s="8">
        <v>22</v>
      </c>
      <c r="H643" s="8">
        <v>22</v>
      </c>
      <c r="L643"/>
      <c r="M643"/>
      <c r="N643"/>
      <c r="O643"/>
    </row>
    <row r="644" spans="1:16" ht="24" hidden="1" x14ac:dyDescent="0.2">
      <c r="B644" s="7" t="s">
        <v>683</v>
      </c>
      <c r="C644" s="9"/>
      <c r="D644" s="9"/>
      <c r="E644" s="9"/>
      <c r="F644" s="9"/>
      <c r="G644" s="8">
        <v>18</v>
      </c>
      <c r="H644" s="8">
        <v>18</v>
      </c>
      <c r="L644"/>
      <c r="M644"/>
      <c r="N644"/>
      <c r="O644"/>
    </row>
    <row r="645" spans="1:16" ht="24" hidden="1" x14ac:dyDescent="0.2">
      <c r="B645" s="7" t="s">
        <v>684</v>
      </c>
      <c r="C645" s="9"/>
      <c r="D645" s="9"/>
      <c r="E645" s="9"/>
      <c r="F645" s="9"/>
      <c r="G645" s="8">
        <v>20</v>
      </c>
      <c r="H645" s="8">
        <v>20</v>
      </c>
      <c r="L645"/>
      <c r="M645"/>
      <c r="N645"/>
      <c r="O645"/>
    </row>
    <row r="646" spans="1:16" ht="24" hidden="1" x14ac:dyDescent="0.2">
      <c r="B646" s="7" t="s">
        <v>685</v>
      </c>
      <c r="C646" s="9"/>
      <c r="D646" s="9"/>
      <c r="E646" s="9"/>
      <c r="F646" s="9"/>
      <c r="G646" s="8">
        <v>30</v>
      </c>
      <c r="H646" s="8">
        <v>30</v>
      </c>
      <c r="L646"/>
      <c r="M646"/>
      <c r="N646"/>
      <c r="O646"/>
    </row>
    <row r="647" spans="1:16" ht="24" hidden="1" x14ac:dyDescent="0.2">
      <c r="B647" s="7" t="s">
        <v>686</v>
      </c>
      <c r="C647" s="9"/>
      <c r="D647" s="9"/>
      <c r="E647" s="9"/>
      <c r="F647" s="9"/>
      <c r="G647" s="8">
        <v>20</v>
      </c>
      <c r="H647" s="8">
        <v>20</v>
      </c>
      <c r="L647"/>
      <c r="M647"/>
      <c r="N647"/>
      <c r="O647"/>
    </row>
    <row r="648" spans="1:16" ht="24" hidden="1" x14ac:dyDescent="0.2">
      <c r="B648" s="7" t="s">
        <v>687</v>
      </c>
      <c r="C648" s="9"/>
      <c r="D648" s="9"/>
      <c r="E648" s="9"/>
      <c r="F648" s="9"/>
      <c r="G648" s="8">
        <v>25</v>
      </c>
      <c r="H648" s="8">
        <v>25</v>
      </c>
      <c r="L648"/>
      <c r="M648"/>
      <c r="N648"/>
      <c r="O648"/>
    </row>
    <row r="649" spans="1:16" ht="24" hidden="1" x14ac:dyDescent="0.2">
      <c r="B649" s="7" t="s">
        <v>688</v>
      </c>
      <c r="C649" s="9"/>
      <c r="D649" s="9"/>
      <c r="E649" s="9"/>
      <c r="F649" s="9"/>
      <c r="G649" s="8">
        <v>25</v>
      </c>
      <c r="H649" s="8">
        <v>25</v>
      </c>
      <c r="L649"/>
      <c r="M649"/>
      <c r="N649"/>
      <c r="O649"/>
    </row>
    <row r="650" spans="1:16" x14ac:dyDescent="0.2">
      <c r="A650">
        <v>1</v>
      </c>
      <c r="B650" s="3" t="s">
        <v>61</v>
      </c>
      <c r="C650" s="5">
        <v>194</v>
      </c>
      <c r="D650" s="5">
        <v>107</v>
      </c>
      <c r="E650" s="6"/>
      <c r="F650" s="5">
        <v>34</v>
      </c>
      <c r="G650" s="6"/>
      <c r="H650" s="5">
        <v>335</v>
      </c>
      <c r="L650" s="32"/>
      <c r="M650" s="18">
        <f>IF(L650="да",VLOOKUP($B650,Лист2!$B$2:$D$80,3,0),0)</f>
        <v>0</v>
      </c>
      <c r="N650" s="32" t="s">
        <v>697</v>
      </c>
      <c r="O650" s="18">
        <f>IF(N650="да",VLOOKUP($B650,Лист2!$B$2:$D$80,3,0),0)</f>
        <v>3</v>
      </c>
      <c r="P650" t="str">
        <f>IF(L650="да","ОК",IF(N650="да","ОК","!!!"))</f>
        <v>ОК</v>
      </c>
    </row>
    <row r="651" spans="1:16" ht="24" hidden="1" x14ac:dyDescent="0.2">
      <c r="B651" s="7" t="s">
        <v>348</v>
      </c>
      <c r="C651" s="9"/>
      <c r="D651" s="9"/>
      <c r="E651" s="9"/>
      <c r="F651" s="8">
        <v>34</v>
      </c>
      <c r="G651" s="9"/>
      <c r="H651" s="8">
        <v>34</v>
      </c>
      <c r="L651"/>
      <c r="M651"/>
      <c r="N651"/>
      <c r="O651"/>
    </row>
    <row r="652" spans="1:16" ht="24" hidden="1" x14ac:dyDescent="0.2">
      <c r="B652" s="7" t="s">
        <v>349</v>
      </c>
      <c r="C652" s="9"/>
      <c r="D652" s="8">
        <v>22</v>
      </c>
      <c r="E652" s="9"/>
      <c r="F652" s="9"/>
      <c r="G652" s="9"/>
      <c r="H652" s="8">
        <v>22</v>
      </c>
      <c r="L652"/>
      <c r="M652"/>
      <c r="N652"/>
      <c r="O652"/>
    </row>
    <row r="653" spans="1:16" ht="24" hidden="1" x14ac:dyDescent="0.2">
      <c r="B653" s="7" t="s">
        <v>350</v>
      </c>
      <c r="C653" s="8">
        <v>48</v>
      </c>
      <c r="D653" s="9"/>
      <c r="E653" s="9"/>
      <c r="F653" s="9"/>
      <c r="G653" s="9"/>
      <c r="H653" s="8">
        <v>48</v>
      </c>
      <c r="L653"/>
      <c r="M653"/>
      <c r="N653"/>
      <c r="O653"/>
    </row>
    <row r="654" spans="1:16" ht="24" hidden="1" x14ac:dyDescent="0.2">
      <c r="B654" s="7" t="s">
        <v>351</v>
      </c>
      <c r="C654" s="8">
        <v>48</v>
      </c>
      <c r="D654" s="9"/>
      <c r="E654" s="9"/>
      <c r="F654" s="9"/>
      <c r="G654" s="9"/>
      <c r="H654" s="8">
        <v>48</v>
      </c>
      <c r="L654"/>
      <c r="M654"/>
      <c r="N654"/>
      <c r="O654"/>
    </row>
    <row r="655" spans="1:16" ht="24" hidden="1" x14ac:dyDescent="0.2">
      <c r="B655" s="7" t="s">
        <v>352</v>
      </c>
      <c r="C655" s="8">
        <v>47</v>
      </c>
      <c r="D655" s="9"/>
      <c r="E655" s="9"/>
      <c r="F655" s="9"/>
      <c r="G655" s="9"/>
      <c r="H655" s="8">
        <v>47</v>
      </c>
      <c r="L655"/>
      <c r="M655"/>
      <c r="N655"/>
      <c r="O655"/>
    </row>
    <row r="656" spans="1:16" ht="24" hidden="1" x14ac:dyDescent="0.2">
      <c r="B656" s="7" t="s">
        <v>353</v>
      </c>
      <c r="C656" s="9"/>
      <c r="D656" s="8">
        <v>35</v>
      </c>
      <c r="E656" s="9"/>
      <c r="F656" s="9"/>
      <c r="G656" s="9"/>
      <c r="H656" s="8">
        <v>35</v>
      </c>
      <c r="L656"/>
      <c r="M656"/>
      <c r="N656"/>
      <c r="O656"/>
    </row>
    <row r="657" spans="1:16" ht="24" hidden="1" x14ac:dyDescent="0.2">
      <c r="B657" s="7" t="s">
        <v>689</v>
      </c>
      <c r="C657" s="9"/>
      <c r="D657" s="8">
        <v>31</v>
      </c>
      <c r="E657" s="9"/>
      <c r="F657" s="9"/>
      <c r="G657" s="9"/>
      <c r="H657" s="8">
        <v>31</v>
      </c>
      <c r="L657"/>
      <c r="M657"/>
      <c r="N657"/>
      <c r="O657"/>
    </row>
    <row r="658" spans="1:16" ht="24" hidden="1" x14ac:dyDescent="0.2">
      <c r="B658" s="7" t="s">
        <v>690</v>
      </c>
      <c r="C658" s="8">
        <v>40</v>
      </c>
      <c r="D658" s="9"/>
      <c r="E658" s="9"/>
      <c r="F658" s="9"/>
      <c r="G658" s="9"/>
      <c r="H658" s="8">
        <v>40</v>
      </c>
      <c r="L658"/>
      <c r="M658"/>
      <c r="N658"/>
      <c r="O658"/>
    </row>
    <row r="659" spans="1:16" ht="24" hidden="1" x14ac:dyDescent="0.2">
      <c r="B659" s="7" t="s">
        <v>691</v>
      </c>
      <c r="C659" s="9"/>
      <c r="D659" s="8">
        <v>19</v>
      </c>
      <c r="E659" s="9"/>
      <c r="F659" s="9"/>
      <c r="G659" s="9"/>
      <c r="H659" s="8">
        <v>19</v>
      </c>
      <c r="L659"/>
      <c r="M659"/>
      <c r="N659"/>
      <c r="O659"/>
    </row>
    <row r="660" spans="1:16" ht="24" hidden="1" x14ac:dyDescent="0.2">
      <c r="B660" s="7" t="s">
        <v>692</v>
      </c>
      <c r="C660" s="8">
        <v>11</v>
      </c>
      <c r="D660" s="9"/>
      <c r="E660" s="9"/>
      <c r="F660" s="9"/>
      <c r="G660" s="9"/>
      <c r="H660" s="8">
        <v>11</v>
      </c>
      <c r="L660"/>
      <c r="M660"/>
      <c r="N660"/>
      <c r="O660"/>
    </row>
    <row r="661" spans="1:16" x14ac:dyDescent="0.2">
      <c r="A661">
        <v>1</v>
      </c>
      <c r="B661" s="3" t="s">
        <v>19</v>
      </c>
      <c r="C661" s="5">
        <v>148</v>
      </c>
      <c r="D661" s="5">
        <v>378</v>
      </c>
      <c r="E661" s="6"/>
      <c r="F661" s="5">
        <v>8</v>
      </c>
      <c r="G661" s="6"/>
      <c r="H661" s="5">
        <v>534</v>
      </c>
      <c r="L661" s="32" t="s">
        <v>697</v>
      </c>
      <c r="M661" s="18">
        <f>IF(L661="да",VLOOKUP($B661,Лист2!$B$2:$D$80,3,0),0)</f>
        <v>1</v>
      </c>
      <c r="N661" s="32"/>
      <c r="O661" s="18">
        <f>IF(N661="да",VLOOKUP($B661,Лист2!$B$2:$D$80,3,0),0)</f>
        <v>0</v>
      </c>
      <c r="P661" t="str">
        <f>IF(L661="да","ОК",IF(N661="да","ОК","!!!"))</f>
        <v>ОК</v>
      </c>
    </row>
    <row r="662" spans="1:16" ht="24" hidden="1" x14ac:dyDescent="0.2">
      <c r="B662" s="7" t="s">
        <v>354</v>
      </c>
      <c r="C662" s="8">
        <v>74</v>
      </c>
      <c r="D662" s="9"/>
      <c r="E662" s="9"/>
      <c r="F662" s="9"/>
      <c r="G662" s="9"/>
      <c r="H662" s="8">
        <v>74</v>
      </c>
      <c r="L662"/>
      <c r="M662"/>
      <c r="N662"/>
      <c r="O662"/>
    </row>
    <row r="663" spans="1:16" ht="24" hidden="1" x14ac:dyDescent="0.2">
      <c r="B663" s="7" t="s">
        <v>355</v>
      </c>
      <c r="C663" s="8">
        <v>21</v>
      </c>
      <c r="D663" s="9"/>
      <c r="E663" s="9"/>
      <c r="F663" s="9"/>
      <c r="G663" s="9"/>
      <c r="H663" s="8">
        <v>21</v>
      </c>
      <c r="L663"/>
      <c r="M663"/>
      <c r="N663"/>
      <c r="O663"/>
    </row>
    <row r="664" spans="1:16" ht="24" hidden="1" x14ac:dyDescent="0.2">
      <c r="B664" s="7" t="s">
        <v>356</v>
      </c>
      <c r="C664" s="8">
        <v>43</v>
      </c>
      <c r="D664" s="9"/>
      <c r="E664" s="9"/>
      <c r="F664" s="9"/>
      <c r="G664" s="9"/>
      <c r="H664" s="8">
        <v>43</v>
      </c>
      <c r="L664"/>
      <c r="M664"/>
      <c r="N664"/>
      <c r="O664"/>
    </row>
    <row r="665" spans="1:16" ht="24" hidden="1" x14ac:dyDescent="0.2">
      <c r="B665" s="7" t="s">
        <v>357</v>
      </c>
      <c r="C665" s="9"/>
      <c r="D665" s="8">
        <v>14</v>
      </c>
      <c r="E665" s="9"/>
      <c r="F665" s="9"/>
      <c r="G665" s="9"/>
      <c r="H665" s="8">
        <v>14</v>
      </c>
      <c r="L665"/>
      <c r="M665"/>
      <c r="N665"/>
      <c r="O665"/>
    </row>
    <row r="666" spans="1:16" ht="24" hidden="1" x14ac:dyDescent="0.2">
      <c r="B666" s="7" t="s">
        <v>358</v>
      </c>
      <c r="C666" s="9"/>
      <c r="D666" s="8">
        <v>47</v>
      </c>
      <c r="E666" s="9"/>
      <c r="F666" s="9"/>
      <c r="G666" s="9"/>
      <c r="H666" s="8">
        <v>47</v>
      </c>
      <c r="L666"/>
      <c r="M666"/>
      <c r="N666"/>
      <c r="O666"/>
    </row>
    <row r="667" spans="1:16" ht="24" hidden="1" x14ac:dyDescent="0.2">
      <c r="B667" s="7" t="s">
        <v>359</v>
      </c>
      <c r="C667" s="9"/>
      <c r="D667" s="9"/>
      <c r="E667" s="9"/>
      <c r="F667" s="8">
        <v>8</v>
      </c>
      <c r="G667" s="9"/>
      <c r="H667" s="8">
        <v>8</v>
      </c>
      <c r="L667"/>
      <c r="M667"/>
      <c r="N667"/>
      <c r="O667"/>
    </row>
    <row r="668" spans="1:16" ht="24" hidden="1" x14ac:dyDescent="0.2">
      <c r="B668" s="7" t="s">
        <v>360</v>
      </c>
      <c r="C668" s="8">
        <v>10</v>
      </c>
      <c r="D668" s="9"/>
      <c r="E668" s="9"/>
      <c r="F668" s="9"/>
      <c r="G668" s="9"/>
      <c r="H668" s="8">
        <v>10</v>
      </c>
      <c r="L668"/>
      <c r="M668"/>
      <c r="N668"/>
      <c r="O668"/>
    </row>
    <row r="669" spans="1:16" ht="24" hidden="1" x14ac:dyDescent="0.2">
      <c r="B669" s="7" t="s">
        <v>361</v>
      </c>
      <c r="C669" s="9"/>
      <c r="D669" s="8">
        <v>111</v>
      </c>
      <c r="E669" s="9"/>
      <c r="F669" s="9"/>
      <c r="G669" s="9"/>
      <c r="H669" s="8">
        <v>111</v>
      </c>
      <c r="L669"/>
      <c r="M669"/>
      <c r="N669"/>
      <c r="O669"/>
    </row>
    <row r="670" spans="1:16" ht="24" hidden="1" x14ac:dyDescent="0.2">
      <c r="B670" s="7" t="s">
        <v>534</v>
      </c>
      <c r="C670" s="9"/>
      <c r="D670" s="8">
        <v>206</v>
      </c>
      <c r="E670" s="9"/>
      <c r="F670" s="9"/>
      <c r="G670" s="9"/>
      <c r="H670" s="8">
        <v>206</v>
      </c>
      <c r="L670"/>
      <c r="M670"/>
      <c r="N670"/>
      <c r="O670"/>
    </row>
    <row r="671" spans="1:16" x14ac:dyDescent="0.2">
      <c r="A671">
        <v>1</v>
      </c>
      <c r="B671" s="3" t="s">
        <v>362</v>
      </c>
      <c r="C671" s="6"/>
      <c r="D671" s="5">
        <v>34</v>
      </c>
      <c r="E671" s="6"/>
      <c r="F671" s="6"/>
      <c r="G671" s="5">
        <v>47</v>
      </c>
      <c r="H671" s="5">
        <v>81</v>
      </c>
      <c r="L671" s="32"/>
      <c r="M671" s="18">
        <f>IF(L671="да",VLOOKUP($B671,Лист2!$B$2:$D$80,3,0),0)</f>
        <v>0</v>
      </c>
      <c r="N671" s="32" t="s">
        <v>697</v>
      </c>
      <c r="O671" s="18">
        <f>IF(N671="да",VLOOKUP($B671,Лист2!$B$2:$D$80,3,0),0)</f>
        <v>1</v>
      </c>
      <c r="P671" t="str">
        <f>IF(L671="да","ОК",IF(N671="да","ОК","!!!"))</f>
        <v>ОК</v>
      </c>
    </row>
    <row r="672" spans="1:16" ht="24" hidden="1" x14ac:dyDescent="0.2">
      <c r="B672" s="7" t="s">
        <v>363</v>
      </c>
      <c r="C672" s="9"/>
      <c r="D672" s="8">
        <v>12</v>
      </c>
      <c r="E672" s="9"/>
      <c r="F672" s="9"/>
      <c r="G672" s="9"/>
      <c r="H672" s="8">
        <v>12</v>
      </c>
      <c r="L672"/>
      <c r="M672"/>
      <c r="N672"/>
      <c r="O672"/>
    </row>
    <row r="673" spans="1:16" ht="24" hidden="1" x14ac:dyDescent="0.2">
      <c r="B673" s="7" t="s">
        <v>364</v>
      </c>
      <c r="C673" s="9"/>
      <c r="D673" s="9"/>
      <c r="E673" s="9"/>
      <c r="F673" s="9"/>
      <c r="G673" s="8">
        <v>36</v>
      </c>
      <c r="H673" s="8">
        <v>36</v>
      </c>
      <c r="L673"/>
      <c r="M673"/>
      <c r="N673"/>
      <c r="O673"/>
    </row>
    <row r="674" spans="1:16" ht="24" hidden="1" x14ac:dyDescent="0.2">
      <c r="B674" s="7" t="s">
        <v>535</v>
      </c>
      <c r="C674" s="9"/>
      <c r="D674" s="8">
        <v>22</v>
      </c>
      <c r="E674" s="9"/>
      <c r="F674" s="9"/>
      <c r="G674" s="9"/>
      <c r="H674" s="8">
        <v>22</v>
      </c>
      <c r="L674"/>
      <c r="M674"/>
      <c r="N674"/>
      <c r="O674"/>
    </row>
    <row r="675" spans="1:16" ht="24" hidden="1" x14ac:dyDescent="0.2">
      <c r="B675" s="7" t="s">
        <v>536</v>
      </c>
      <c r="C675" s="9"/>
      <c r="D675" s="9"/>
      <c r="E675" s="9"/>
      <c r="F675" s="9"/>
      <c r="G675" s="8">
        <v>11</v>
      </c>
      <c r="H675" s="8">
        <v>11</v>
      </c>
      <c r="L675"/>
      <c r="M675"/>
      <c r="N675"/>
      <c r="O675"/>
    </row>
    <row r="676" spans="1:16" x14ac:dyDescent="0.2">
      <c r="A676">
        <v>1</v>
      </c>
      <c r="B676" s="3" t="s">
        <v>32</v>
      </c>
      <c r="C676" s="5">
        <v>16</v>
      </c>
      <c r="D676" s="6"/>
      <c r="E676" s="6"/>
      <c r="F676" s="6"/>
      <c r="G676" s="5">
        <v>12</v>
      </c>
      <c r="H676" s="5">
        <v>28</v>
      </c>
      <c r="L676" s="32" t="s">
        <v>697</v>
      </c>
      <c r="M676" s="18">
        <f>IF(L676="да",VLOOKUP($B676,Лист2!$B$2:$D$80,3,0),0)</f>
        <v>1</v>
      </c>
      <c r="N676" s="32"/>
      <c r="O676" s="18">
        <f>IF(N676="да",VLOOKUP($B676,Лист2!$B$2:$D$80,3,0),0)</f>
        <v>0</v>
      </c>
      <c r="P676" t="str">
        <f>IF(L676="да","ОК",IF(N676="да","ОК","!!!"))</f>
        <v>ОК</v>
      </c>
    </row>
    <row r="677" spans="1:16" ht="24" hidden="1" x14ac:dyDescent="0.2">
      <c r="B677" s="7" t="s">
        <v>365</v>
      </c>
      <c r="C677" s="8">
        <v>16</v>
      </c>
      <c r="D677" s="9"/>
      <c r="E677" s="9"/>
      <c r="F677" s="9"/>
      <c r="G677" s="9"/>
      <c r="H677" s="8">
        <v>16</v>
      </c>
      <c r="L677"/>
      <c r="M677"/>
      <c r="N677"/>
      <c r="O677"/>
    </row>
    <row r="678" spans="1:16" ht="24" hidden="1" x14ac:dyDescent="0.2">
      <c r="B678" s="7" t="s">
        <v>693</v>
      </c>
      <c r="C678" s="9"/>
      <c r="D678" s="9"/>
      <c r="E678" s="9"/>
      <c r="F678" s="9"/>
      <c r="G678" s="8">
        <v>12</v>
      </c>
      <c r="H678" s="8">
        <v>12</v>
      </c>
      <c r="L678"/>
      <c r="M678"/>
      <c r="N678"/>
      <c r="O678"/>
    </row>
    <row r="679" spans="1:16" x14ac:dyDescent="0.2">
      <c r="A679">
        <v>1</v>
      </c>
      <c r="B679" s="3" t="s">
        <v>694</v>
      </c>
      <c r="C679" s="6"/>
      <c r="D679" s="6"/>
      <c r="E679" s="6"/>
      <c r="F679" s="6"/>
      <c r="G679" s="5">
        <v>247</v>
      </c>
      <c r="H679" s="5">
        <v>247</v>
      </c>
      <c r="L679" s="32"/>
      <c r="M679" s="18">
        <f>IF(L679="да",VLOOKUP($B679,Лист2!$B$2:$D$80,3,0),0)</f>
        <v>0</v>
      </c>
      <c r="N679" s="32" t="s">
        <v>697</v>
      </c>
      <c r="O679" s="18">
        <v>1</v>
      </c>
      <c r="P679" t="str">
        <f>IF(L679="да","ОК",IF(N679="да","ОК","!!!"))</f>
        <v>ОК</v>
      </c>
    </row>
    <row r="680" spans="1:16" ht="24" hidden="1" x14ac:dyDescent="0.2">
      <c r="B680" s="7" t="s">
        <v>695</v>
      </c>
      <c r="C680" s="9"/>
      <c r="D680" s="9"/>
      <c r="E680" s="9"/>
      <c r="F680" s="9"/>
      <c r="G680" s="8">
        <v>247</v>
      </c>
      <c r="H680" s="8">
        <v>247</v>
      </c>
      <c r="L680"/>
      <c r="M680"/>
      <c r="N680"/>
      <c r="O680"/>
    </row>
    <row r="681" spans="1:16" x14ac:dyDescent="0.2">
      <c r="A681">
        <f>SUM(A3:A680)</f>
        <v>76</v>
      </c>
      <c r="B681" s="2" t="s">
        <v>9</v>
      </c>
      <c r="C681" s="12">
        <v>15238</v>
      </c>
      <c r="D681" s="12">
        <v>27687</v>
      </c>
      <c r="E681" s="16">
        <v>768</v>
      </c>
      <c r="F681" s="12">
        <v>3930</v>
      </c>
      <c r="G681" s="12">
        <v>38410</v>
      </c>
      <c r="H681" s="12">
        <v>86033</v>
      </c>
      <c r="I681">
        <f>SUM(I3:I680)</f>
        <v>48</v>
      </c>
      <c r="J681">
        <f>SUM(J3:J680)</f>
        <v>7</v>
      </c>
      <c r="M681" s="18">
        <f>SUM(M3:M680)</f>
        <v>39</v>
      </c>
      <c r="O681" s="18">
        <f>SUM(O3:O680)</f>
        <v>262</v>
      </c>
    </row>
  </sheetData>
  <autoFilter ref="A1:N681" xr:uid="{F98A5714-9790-684A-AEE9-E035DDB72354}">
    <filterColumn colId="0">
      <customFilters>
        <customFilter operator="notEqual" val=" "/>
      </customFilters>
    </filterColumn>
  </autoFilter>
  <mergeCells count="2">
    <mergeCell ref="L1:M1"/>
    <mergeCell ref="N1:O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7A4D-07D5-5E48-906B-AA2AA0935EE5}">
  <dimension ref="A1:D80"/>
  <sheetViews>
    <sheetView topLeftCell="A34" workbookViewId="0">
      <selection activeCell="D54" sqref="D54"/>
    </sheetView>
  </sheetViews>
  <sheetFormatPr baseColWidth="10" defaultColWidth="36.5" defaultRowHeight="16" x14ac:dyDescent="0.2"/>
  <cols>
    <col min="1" max="1" width="29.33203125" style="20" bestFit="1" customWidth="1"/>
    <col min="2" max="2" width="35.1640625" style="20" bestFit="1" customWidth="1"/>
    <col min="3" max="3" width="29.33203125" style="20" bestFit="1" customWidth="1"/>
    <col min="4" max="4" width="20.5" style="33" bestFit="1" customWidth="1"/>
    <col min="5" max="16384" width="36.5" style="20"/>
  </cols>
  <sheetData>
    <row r="1" spans="1:4" ht="17" x14ac:dyDescent="0.2">
      <c r="A1" s="19" t="s">
        <v>698</v>
      </c>
      <c r="B1" s="19" t="s">
        <v>699</v>
      </c>
      <c r="C1" s="19" t="s">
        <v>700</v>
      </c>
      <c r="D1" s="19" t="s">
        <v>701</v>
      </c>
    </row>
    <row r="2" spans="1:4" ht="17" x14ac:dyDescent="0.2">
      <c r="A2" s="21" t="s">
        <v>702</v>
      </c>
      <c r="B2" s="22" t="s">
        <v>59</v>
      </c>
      <c r="C2" s="22" t="s">
        <v>702</v>
      </c>
      <c r="D2" s="19">
        <v>1</v>
      </c>
    </row>
    <row r="3" spans="1:4" ht="17" x14ac:dyDescent="0.2">
      <c r="A3" s="21" t="s">
        <v>703</v>
      </c>
      <c r="B3" s="22" t="s">
        <v>704</v>
      </c>
      <c r="C3" s="22" t="s">
        <v>703</v>
      </c>
      <c r="D3" s="19">
        <v>1</v>
      </c>
    </row>
    <row r="4" spans="1:4" ht="17" x14ac:dyDescent="0.2">
      <c r="A4" s="22" t="s">
        <v>705</v>
      </c>
      <c r="B4" s="22" t="s">
        <v>15</v>
      </c>
      <c r="C4" s="23" t="s">
        <v>706</v>
      </c>
      <c r="D4" s="19">
        <v>1</v>
      </c>
    </row>
    <row r="5" spans="1:4" ht="17" x14ac:dyDescent="0.2">
      <c r="A5" s="21" t="s">
        <v>707</v>
      </c>
      <c r="B5" s="22" t="s">
        <v>42</v>
      </c>
      <c r="C5" s="22" t="s">
        <v>707</v>
      </c>
      <c r="D5" s="19">
        <v>1</v>
      </c>
    </row>
    <row r="6" spans="1:4" ht="17" x14ac:dyDescent="0.2">
      <c r="A6" s="22" t="s">
        <v>708</v>
      </c>
      <c r="B6" s="22" t="s">
        <v>58</v>
      </c>
      <c r="C6" s="22" t="s">
        <v>708</v>
      </c>
      <c r="D6" s="19">
        <v>1</v>
      </c>
    </row>
    <row r="7" spans="1:4" ht="17" x14ac:dyDescent="0.2">
      <c r="A7" s="22" t="s">
        <v>709</v>
      </c>
      <c r="B7" s="22" t="s">
        <v>26</v>
      </c>
      <c r="C7" s="22" t="s">
        <v>710</v>
      </c>
      <c r="D7" s="19">
        <v>1</v>
      </c>
    </row>
    <row r="8" spans="1:4" ht="17" x14ac:dyDescent="0.2">
      <c r="A8" s="21" t="s">
        <v>711</v>
      </c>
      <c r="B8" s="22" t="s">
        <v>56</v>
      </c>
      <c r="C8" s="22" t="s">
        <v>711</v>
      </c>
      <c r="D8" s="19">
        <v>1</v>
      </c>
    </row>
    <row r="9" spans="1:4" ht="17" x14ac:dyDescent="0.2">
      <c r="A9" s="22" t="s">
        <v>712</v>
      </c>
      <c r="B9" s="22" t="s">
        <v>713</v>
      </c>
      <c r="C9" s="22" t="s">
        <v>712</v>
      </c>
      <c r="D9" s="19">
        <v>1</v>
      </c>
    </row>
    <row r="10" spans="1:4" ht="17" x14ac:dyDescent="0.2">
      <c r="A10" s="21" t="s">
        <v>714</v>
      </c>
      <c r="B10" s="22" t="s">
        <v>14</v>
      </c>
      <c r="C10" s="22" t="s">
        <v>714</v>
      </c>
      <c r="D10" s="19">
        <v>1</v>
      </c>
    </row>
    <row r="11" spans="1:4" ht="17" x14ac:dyDescent="0.2">
      <c r="A11" s="22" t="s">
        <v>715</v>
      </c>
      <c r="B11" s="22" t="s">
        <v>716</v>
      </c>
      <c r="C11" s="22" t="s">
        <v>717</v>
      </c>
      <c r="D11" s="19">
        <v>1</v>
      </c>
    </row>
    <row r="12" spans="1:4" ht="17" x14ac:dyDescent="0.2">
      <c r="A12" s="21" t="s">
        <v>718</v>
      </c>
      <c r="B12" s="22" t="s">
        <v>54</v>
      </c>
      <c r="C12" s="22" t="s">
        <v>718</v>
      </c>
      <c r="D12" s="19">
        <v>3</v>
      </c>
    </row>
    <row r="13" spans="1:4" ht="17" x14ac:dyDescent="0.2">
      <c r="A13" s="21" t="s">
        <v>719</v>
      </c>
      <c r="B13" s="22" t="s">
        <v>23</v>
      </c>
      <c r="C13" s="22" t="s">
        <v>719</v>
      </c>
      <c r="D13" s="19">
        <v>1</v>
      </c>
    </row>
    <row r="14" spans="1:4" ht="17" x14ac:dyDescent="0.2">
      <c r="A14" s="21" t="s">
        <v>720</v>
      </c>
      <c r="B14" s="22" t="s">
        <v>25</v>
      </c>
      <c r="C14" s="22" t="s">
        <v>720</v>
      </c>
      <c r="D14" s="19">
        <v>1</v>
      </c>
    </row>
    <row r="15" spans="1:4" ht="17" x14ac:dyDescent="0.2">
      <c r="A15" s="21" t="s">
        <v>721</v>
      </c>
      <c r="B15" s="22" t="s">
        <v>722</v>
      </c>
      <c r="C15" s="22" t="s">
        <v>721</v>
      </c>
      <c r="D15" s="19">
        <v>1</v>
      </c>
    </row>
    <row r="16" spans="1:4" ht="17" x14ac:dyDescent="0.2">
      <c r="A16" s="21" t="s">
        <v>723</v>
      </c>
      <c r="B16" s="22" t="s">
        <v>29</v>
      </c>
      <c r="C16" s="22" t="s">
        <v>723</v>
      </c>
      <c r="D16" s="19">
        <v>1</v>
      </c>
    </row>
    <row r="17" spans="1:4" ht="17" x14ac:dyDescent="0.2">
      <c r="A17" s="21" t="s">
        <v>724</v>
      </c>
      <c r="B17" s="22" t="s">
        <v>459</v>
      </c>
      <c r="C17" s="24" t="s">
        <v>724</v>
      </c>
      <c r="D17" s="19">
        <v>1</v>
      </c>
    </row>
    <row r="18" spans="1:4" ht="17" x14ac:dyDescent="0.2">
      <c r="A18" s="22" t="s">
        <v>725</v>
      </c>
      <c r="B18" s="22" t="s">
        <v>36</v>
      </c>
      <c r="C18" s="22" t="s">
        <v>725</v>
      </c>
      <c r="D18" s="19">
        <v>1</v>
      </c>
    </row>
    <row r="19" spans="1:4" ht="17" x14ac:dyDescent="0.2">
      <c r="A19" s="21" t="s">
        <v>726</v>
      </c>
      <c r="B19" s="22" t="s">
        <v>727</v>
      </c>
      <c r="C19" s="22" t="s">
        <v>726</v>
      </c>
      <c r="D19" s="19">
        <v>1</v>
      </c>
    </row>
    <row r="20" spans="1:4" ht="17" x14ac:dyDescent="0.2">
      <c r="A20" s="22" t="s">
        <v>728</v>
      </c>
      <c r="B20" s="22" t="s">
        <v>188</v>
      </c>
      <c r="C20" s="22" t="s">
        <v>728</v>
      </c>
      <c r="D20" s="19">
        <v>1</v>
      </c>
    </row>
    <row r="21" spans="1:4" ht="17" x14ac:dyDescent="0.2">
      <c r="A21" s="21" t="s">
        <v>729</v>
      </c>
      <c r="B21" s="22" t="s">
        <v>45</v>
      </c>
      <c r="C21" s="24" t="s">
        <v>729</v>
      </c>
      <c r="D21" s="19">
        <v>1</v>
      </c>
    </row>
    <row r="22" spans="1:4" ht="17" x14ac:dyDescent="0.2">
      <c r="A22" s="22" t="s">
        <v>730</v>
      </c>
      <c r="B22" s="22" t="s">
        <v>18</v>
      </c>
      <c r="C22" s="22" t="s">
        <v>731</v>
      </c>
      <c r="D22" s="19">
        <v>1</v>
      </c>
    </row>
    <row r="23" spans="1:4" ht="17" x14ac:dyDescent="0.2">
      <c r="A23" s="21" t="s">
        <v>732</v>
      </c>
      <c r="B23" s="22" t="s">
        <v>49</v>
      </c>
      <c r="C23" s="22" t="s">
        <v>732</v>
      </c>
      <c r="D23" s="19">
        <v>75</v>
      </c>
    </row>
    <row r="24" spans="1:4" ht="17" x14ac:dyDescent="0.2">
      <c r="A24" s="21" t="s">
        <v>733</v>
      </c>
      <c r="B24" s="22" t="s">
        <v>734</v>
      </c>
      <c r="C24" s="22" t="s">
        <v>733</v>
      </c>
      <c r="D24" s="19">
        <v>1</v>
      </c>
    </row>
    <row r="25" spans="1:4" ht="17" x14ac:dyDescent="0.2">
      <c r="A25" s="22" t="s">
        <v>735</v>
      </c>
      <c r="B25" s="22" t="s">
        <v>219</v>
      </c>
      <c r="C25" s="25" t="s">
        <v>736</v>
      </c>
      <c r="D25" s="19">
        <v>2</v>
      </c>
    </row>
    <row r="26" spans="1:4" ht="17" x14ac:dyDescent="0.2">
      <c r="A26" s="22" t="s">
        <v>737</v>
      </c>
      <c r="B26" s="22" t="s">
        <v>55</v>
      </c>
      <c r="C26" s="22" t="s">
        <v>738</v>
      </c>
      <c r="D26" s="19">
        <v>4</v>
      </c>
    </row>
    <row r="27" spans="1:4" ht="17" x14ac:dyDescent="0.2">
      <c r="A27" s="22" t="s">
        <v>739</v>
      </c>
      <c r="B27" s="22" t="s">
        <v>740</v>
      </c>
      <c r="C27" s="26" t="s">
        <v>739</v>
      </c>
      <c r="D27" s="19">
        <v>1</v>
      </c>
    </row>
    <row r="28" spans="1:4" ht="17" x14ac:dyDescent="0.2">
      <c r="A28" s="21" t="s">
        <v>741</v>
      </c>
      <c r="B28" s="22" t="s">
        <v>28</v>
      </c>
      <c r="C28" s="22" t="s">
        <v>741</v>
      </c>
      <c r="D28" s="19">
        <v>1</v>
      </c>
    </row>
    <row r="29" spans="1:4" ht="17" x14ac:dyDescent="0.2">
      <c r="A29" s="21" t="s">
        <v>742</v>
      </c>
      <c r="B29" s="22" t="s">
        <v>266</v>
      </c>
      <c r="C29" s="22" t="s">
        <v>742</v>
      </c>
      <c r="D29" s="19">
        <v>1</v>
      </c>
    </row>
    <row r="30" spans="1:4" ht="34" x14ac:dyDescent="0.2">
      <c r="A30" s="22" t="s">
        <v>743</v>
      </c>
      <c r="B30" s="22" t="s">
        <v>744</v>
      </c>
      <c r="C30" s="23" t="s">
        <v>743</v>
      </c>
      <c r="D30" s="19">
        <v>1</v>
      </c>
    </row>
    <row r="31" spans="1:4" ht="17" x14ac:dyDescent="0.2">
      <c r="A31" s="21" t="s">
        <v>745</v>
      </c>
      <c r="B31" s="22" t="s">
        <v>84</v>
      </c>
      <c r="C31" s="22" t="s">
        <v>745</v>
      </c>
      <c r="D31" s="19">
        <v>10</v>
      </c>
    </row>
    <row r="32" spans="1:4" ht="17" x14ac:dyDescent="0.2">
      <c r="A32" s="22" t="s">
        <v>746</v>
      </c>
      <c r="B32" s="22" t="s">
        <v>34</v>
      </c>
      <c r="C32" s="22" t="s">
        <v>746</v>
      </c>
      <c r="D32" s="19">
        <v>1</v>
      </c>
    </row>
    <row r="33" spans="1:4" ht="17" x14ac:dyDescent="0.2">
      <c r="A33" s="21" t="s">
        <v>747</v>
      </c>
      <c r="B33" s="22" t="s">
        <v>35</v>
      </c>
      <c r="C33" s="22" t="s">
        <v>747</v>
      </c>
      <c r="D33" s="19">
        <v>4</v>
      </c>
    </row>
    <row r="34" spans="1:4" ht="17" x14ac:dyDescent="0.2">
      <c r="A34" s="21" t="s">
        <v>748</v>
      </c>
      <c r="B34" s="22" t="s">
        <v>24</v>
      </c>
      <c r="C34" s="22" t="s">
        <v>748</v>
      </c>
      <c r="D34" s="19">
        <v>1</v>
      </c>
    </row>
    <row r="35" spans="1:4" ht="17" x14ac:dyDescent="0.2">
      <c r="A35" s="21" t="s">
        <v>749</v>
      </c>
      <c r="B35" s="22" t="s">
        <v>38</v>
      </c>
      <c r="C35" s="22" t="s">
        <v>749</v>
      </c>
      <c r="D35" s="19">
        <v>1</v>
      </c>
    </row>
    <row r="36" spans="1:4" ht="17" x14ac:dyDescent="0.2">
      <c r="A36" s="22" t="s">
        <v>750</v>
      </c>
      <c r="B36" s="22" t="s">
        <v>13</v>
      </c>
      <c r="C36" s="22" t="s">
        <v>750</v>
      </c>
      <c r="D36" s="19">
        <v>1</v>
      </c>
    </row>
    <row r="37" spans="1:4" ht="17" x14ac:dyDescent="0.2">
      <c r="A37" s="21" t="s">
        <v>751</v>
      </c>
      <c r="B37" s="22" t="s">
        <v>22</v>
      </c>
      <c r="C37" s="22" t="s">
        <v>751</v>
      </c>
      <c r="D37" s="19">
        <v>1</v>
      </c>
    </row>
    <row r="38" spans="1:4" ht="17" x14ac:dyDescent="0.2">
      <c r="A38" s="21" t="s">
        <v>751</v>
      </c>
      <c r="B38" s="22" t="s">
        <v>752</v>
      </c>
      <c r="C38" s="22" t="s">
        <v>751</v>
      </c>
      <c r="D38" s="19">
        <v>1</v>
      </c>
    </row>
    <row r="39" spans="1:4" ht="17" x14ac:dyDescent="0.2">
      <c r="A39" s="21" t="s">
        <v>753</v>
      </c>
      <c r="B39" s="22" t="s">
        <v>33</v>
      </c>
      <c r="C39" s="22" t="s">
        <v>753</v>
      </c>
      <c r="D39" s="19">
        <v>1</v>
      </c>
    </row>
    <row r="40" spans="1:4" ht="17" x14ac:dyDescent="0.2">
      <c r="A40" s="22" t="s">
        <v>754</v>
      </c>
      <c r="B40" s="22" t="s">
        <v>755</v>
      </c>
      <c r="C40" s="22" t="s">
        <v>756</v>
      </c>
      <c r="D40" s="19">
        <v>1</v>
      </c>
    </row>
    <row r="41" spans="1:4" ht="17" x14ac:dyDescent="0.2">
      <c r="A41" s="21" t="s">
        <v>757</v>
      </c>
      <c r="B41" s="22" t="s">
        <v>52</v>
      </c>
      <c r="C41" s="22" t="s">
        <v>757</v>
      </c>
      <c r="D41" s="19">
        <v>1</v>
      </c>
    </row>
    <row r="42" spans="1:4" ht="17" x14ac:dyDescent="0.2">
      <c r="A42" s="22" t="s">
        <v>758</v>
      </c>
      <c r="B42" s="22" t="s">
        <v>759</v>
      </c>
      <c r="C42" s="26" t="s">
        <v>758</v>
      </c>
      <c r="D42" s="19">
        <v>1</v>
      </c>
    </row>
    <row r="43" spans="1:4" ht="17" x14ac:dyDescent="0.2">
      <c r="A43" s="21" t="s">
        <v>760</v>
      </c>
      <c r="B43" s="22" t="s">
        <v>761</v>
      </c>
      <c r="C43" s="22" t="s">
        <v>760</v>
      </c>
      <c r="D43" s="19">
        <v>1</v>
      </c>
    </row>
    <row r="44" spans="1:4" ht="17" x14ac:dyDescent="0.2">
      <c r="A44" s="21" t="s">
        <v>762</v>
      </c>
      <c r="B44" s="22" t="s">
        <v>36</v>
      </c>
      <c r="C44" s="22" t="s">
        <v>762</v>
      </c>
      <c r="D44" s="19">
        <v>1</v>
      </c>
    </row>
    <row r="45" spans="1:4" ht="17" x14ac:dyDescent="0.2">
      <c r="A45" s="22" t="s">
        <v>763</v>
      </c>
      <c r="B45" s="22" t="s">
        <v>37</v>
      </c>
      <c r="C45" s="22" t="s">
        <v>763</v>
      </c>
      <c r="D45" s="19">
        <v>10</v>
      </c>
    </row>
    <row r="46" spans="1:4" ht="17" x14ac:dyDescent="0.2">
      <c r="A46" s="21" t="s">
        <v>764</v>
      </c>
      <c r="B46" s="22" t="s">
        <v>48</v>
      </c>
      <c r="C46" s="22" t="s">
        <v>764</v>
      </c>
      <c r="D46" s="19">
        <v>1</v>
      </c>
    </row>
    <row r="47" spans="1:4" ht="17" x14ac:dyDescent="0.2">
      <c r="A47" s="22" t="s">
        <v>765</v>
      </c>
      <c r="B47" s="22" t="s">
        <v>50</v>
      </c>
      <c r="C47" s="26" t="s">
        <v>765</v>
      </c>
      <c r="D47" s="19">
        <v>3</v>
      </c>
    </row>
    <row r="48" spans="1:4" ht="17" x14ac:dyDescent="0.2">
      <c r="A48" s="22" t="s">
        <v>766</v>
      </c>
      <c r="B48" s="22" t="s">
        <v>12</v>
      </c>
      <c r="C48" s="22" t="s">
        <v>766</v>
      </c>
      <c r="D48" s="19">
        <v>1</v>
      </c>
    </row>
    <row r="49" spans="1:4" ht="17" x14ac:dyDescent="0.2">
      <c r="A49" s="21" t="s">
        <v>767</v>
      </c>
      <c r="B49" s="22" t="s">
        <v>46</v>
      </c>
      <c r="C49" s="22" t="s">
        <v>767</v>
      </c>
      <c r="D49" s="19">
        <v>1</v>
      </c>
    </row>
    <row r="50" spans="1:4" ht="17" x14ac:dyDescent="0.2">
      <c r="A50" s="22" t="s">
        <v>768</v>
      </c>
      <c r="B50" s="22" t="s">
        <v>769</v>
      </c>
      <c r="C50" s="27" t="s">
        <v>768</v>
      </c>
      <c r="D50" s="19">
        <v>1</v>
      </c>
    </row>
    <row r="51" spans="1:4" ht="17" x14ac:dyDescent="0.2">
      <c r="A51" s="22" t="s">
        <v>770</v>
      </c>
      <c r="B51" s="22" t="s">
        <v>214</v>
      </c>
      <c r="C51" s="22" t="s">
        <v>768</v>
      </c>
      <c r="D51" s="19">
        <v>1</v>
      </c>
    </row>
    <row r="52" spans="1:4" ht="17" x14ac:dyDescent="0.2">
      <c r="A52" s="21" t="s">
        <v>771</v>
      </c>
      <c r="B52" s="22" t="s">
        <v>772</v>
      </c>
      <c r="C52" s="22" t="s">
        <v>771</v>
      </c>
      <c r="D52" s="19">
        <v>1</v>
      </c>
    </row>
    <row r="53" spans="1:4" ht="17" x14ac:dyDescent="0.2">
      <c r="A53" s="22" t="s">
        <v>773</v>
      </c>
      <c r="B53" s="22" t="s">
        <v>30</v>
      </c>
      <c r="C53" s="22" t="s">
        <v>773</v>
      </c>
      <c r="D53" s="19">
        <v>35</v>
      </c>
    </row>
    <row r="54" spans="1:4" ht="17" x14ac:dyDescent="0.2">
      <c r="A54" s="21" t="s">
        <v>774</v>
      </c>
      <c r="B54" s="22" t="s">
        <v>47</v>
      </c>
      <c r="C54" s="22" t="s">
        <v>774</v>
      </c>
      <c r="D54" s="19">
        <v>1</v>
      </c>
    </row>
    <row r="55" spans="1:4" ht="17" x14ac:dyDescent="0.2">
      <c r="A55" s="21" t="s">
        <v>775</v>
      </c>
      <c r="B55" s="22" t="s">
        <v>776</v>
      </c>
      <c r="C55" s="22" t="s">
        <v>775</v>
      </c>
      <c r="D55" s="19">
        <v>1</v>
      </c>
    </row>
    <row r="56" spans="1:4" ht="17" x14ac:dyDescent="0.2">
      <c r="A56" s="22" t="s">
        <v>777</v>
      </c>
      <c r="B56" s="22" t="s">
        <v>21</v>
      </c>
      <c r="C56" s="22" t="s">
        <v>778</v>
      </c>
      <c r="D56" s="19">
        <v>4</v>
      </c>
    </row>
    <row r="57" spans="1:4" ht="17" x14ac:dyDescent="0.2">
      <c r="A57" s="22" t="s">
        <v>779</v>
      </c>
      <c r="B57" s="22" t="s">
        <v>780</v>
      </c>
      <c r="C57" s="23" t="s">
        <v>781</v>
      </c>
      <c r="D57" s="19">
        <v>1</v>
      </c>
    </row>
    <row r="58" spans="1:4" ht="17" x14ac:dyDescent="0.2">
      <c r="A58" s="22" t="s">
        <v>782</v>
      </c>
      <c r="B58" s="22" t="s">
        <v>783</v>
      </c>
      <c r="C58" s="22" t="s">
        <v>782</v>
      </c>
      <c r="D58" s="19">
        <v>5</v>
      </c>
    </row>
    <row r="59" spans="1:4" ht="17" x14ac:dyDescent="0.2">
      <c r="A59" s="21" t="s">
        <v>784</v>
      </c>
      <c r="B59" s="22" t="s">
        <v>78</v>
      </c>
      <c r="C59" s="22" t="s">
        <v>784</v>
      </c>
      <c r="D59" s="19">
        <v>1</v>
      </c>
    </row>
    <row r="60" spans="1:4" ht="17" x14ac:dyDescent="0.2">
      <c r="A60" s="22" t="s">
        <v>785</v>
      </c>
      <c r="B60" s="22" t="s">
        <v>22</v>
      </c>
      <c r="C60" s="26" t="s">
        <v>785</v>
      </c>
      <c r="D60" s="19">
        <v>1</v>
      </c>
    </row>
    <row r="61" spans="1:4" ht="17" x14ac:dyDescent="0.2">
      <c r="A61" s="22" t="s">
        <v>786</v>
      </c>
      <c r="B61" s="22" t="s">
        <v>212</v>
      </c>
      <c r="C61" s="28" t="s">
        <v>786</v>
      </c>
      <c r="D61" s="19">
        <v>1</v>
      </c>
    </row>
    <row r="62" spans="1:4" ht="17" x14ac:dyDescent="0.2">
      <c r="A62" s="21" t="s">
        <v>787</v>
      </c>
      <c r="B62" s="22" t="s">
        <v>186</v>
      </c>
      <c r="C62" s="22" t="s">
        <v>787</v>
      </c>
      <c r="D62" s="19">
        <v>1</v>
      </c>
    </row>
    <row r="63" spans="1:4" ht="17" x14ac:dyDescent="0.2">
      <c r="A63" s="21" t="s">
        <v>788</v>
      </c>
      <c r="B63" s="22" t="s">
        <v>60</v>
      </c>
      <c r="C63" s="22" t="s">
        <v>788</v>
      </c>
      <c r="D63" s="19">
        <v>5</v>
      </c>
    </row>
    <row r="64" spans="1:4" ht="17" x14ac:dyDescent="0.2">
      <c r="A64" s="22" t="s">
        <v>789</v>
      </c>
      <c r="B64" s="22" t="s">
        <v>17</v>
      </c>
      <c r="C64" s="22" t="s">
        <v>789</v>
      </c>
      <c r="D64" s="19">
        <v>50</v>
      </c>
    </row>
    <row r="65" spans="1:4" ht="17" x14ac:dyDescent="0.2">
      <c r="A65" s="21" t="s">
        <v>790</v>
      </c>
      <c r="B65" s="22" t="s">
        <v>791</v>
      </c>
      <c r="C65" s="22" t="s">
        <v>790</v>
      </c>
      <c r="D65" s="19">
        <v>1</v>
      </c>
    </row>
    <row r="66" spans="1:4" ht="17" x14ac:dyDescent="0.2">
      <c r="A66" s="21" t="s">
        <v>792</v>
      </c>
      <c r="B66" s="22" t="s">
        <v>44</v>
      </c>
      <c r="C66" s="22" t="s">
        <v>792</v>
      </c>
      <c r="D66" s="19">
        <v>30</v>
      </c>
    </row>
    <row r="67" spans="1:4" ht="17" x14ac:dyDescent="0.2">
      <c r="A67" s="21" t="s">
        <v>793</v>
      </c>
      <c r="B67" s="22" t="s">
        <v>27</v>
      </c>
      <c r="C67" s="22" t="s">
        <v>793</v>
      </c>
      <c r="D67" s="19">
        <v>1</v>
      </c>
    </row>
    <row r="68" spans="1:4" ht="17" x14ac:dyDescent="0.2">
      <c r="A68" s="22" t="s">
        <v>794</v>
      </c>
      <c r="B68" s="22" t="s">
        <v>53</v>
      </c>
      <c r="C68" s="29" t="s">
        <v>794</v>
      </c>
      <c r="D68" s="19">
        <v>1</v>
      </c>
    </row>
    <row r="69" spans="1:4" ht="17" x14ac:dyDescent="0.2">
      <c r="A69" s="22" t="s">
        <v>795</v>
      </c>
      <c r="B69" s="22" t="s">
        <v>61</v>
      </c>
      <c r="C69" s="22" t="s">
        <v>795</v>
      </c>
      <c r="D69" s="19">
        <v>3</v>
      </c>
    </row>
    <row r="70" spans="1:4" ht="17" x14ac:dyDescent="0.2">
      <c r="A70" s="22" t="s">
        <v>796</v>
      </c>
      <c r="B70" s="22" t="s">
        <v>338</v>
      </c>
      <c r="C70" s="22" t="s">
        <v>796</v>
      </c>
      <c r="D70" s="19">
        <v>1</v>
      </c>
    </row>
    <row r="71" spans="1:4" ht="17" x14ac:dyDescent="0.2">
      <c r="A71" s="21" t="s">
        <v>797</v>
      </c>
      <c r="B71" s="22" t="s">
        <v>362</v>
      </c>
      <c r="C71" s="22" t="s">
        <v>797</v>
      </c>
      <c r="D71" s="19">
        <v>1</v>
      </c>
    </row>
    <row r="72" spans="1:4" ht="17" x14ac:dyDescent="0.2">
      <c r="A72" s="21" t="s">
        <v>798</v>
      </c>
      <c r="B72" s="22" t="s">
        <v>799</v>
      </c>
      <c r="C72" s="22" t="s">
        <v>798</v>
      </c>
      <c r="D72" s="19">
        <v>1</v>
      </c>
    </row>
    <row r="73" spans="1:4" ht="17" x14ac:dyDescent="0.2">
      <c r="A73" s="22" t="s">
        <v>800</v>
      </c>
      <c r="B73" s="22" t="s">
        <v>19</v>
      </c>
      <c r="C73" s="22" t="s">
        <v>801</v>
      </c>
      <c r="D73" s="19">
        <v>1</v>
      </c>
    </row>
    <row r="74" spans="1:4" ht="17" x14ac:dyDescent="0.2">
      <c r="A74" s="22" t="s">
        <v>802</v>
      </c>
      <c r="B74" s="22" t="s">
        <v>803</v>
      </c>
      <c r="C74" s="25" t="s">
        <v>804</v>
      </c>
      <c r="D74" s="19">
        <v>3</v>
      </c>
    </row>
    <row r="75" spans="1:4" ht="17" x14ac:dyDescent="0.2">
      <c r="A75" s="21" t="s">
        <v>805</v>
      </c>
      <c r="B75" s="22" t="s">
        <v>806</v>
      </c>
      <c r="C75" s="22" t="s">
        <v>805</v>
      </c>
      <c r="D75" s="19">
        <v>1</v>
      </c>
    </row>
    <row r="76" spans="1:4" ht="17" x14ac:dyDescent="0.2">
      <c r="A76" s="21" t="s">
        <v>807</v>
      </c>
      <c r="B76" s="22" t="s">
        <v>16</v>
      </c>
      <c r="C76" s="22" t="s">
        <v>807</v>
      </c>
      <c r="D76" s="19">
        <v>1</v>
      </c>
    </row>
    <row r="77" spans="1:4" ht="17" x14ac:dyDescent="0.2">
      <c r="A77" s="22" t="s">
        <v>808</v>
      </c>
      <c r="B77" s="22" t="s">
        <v>11</v>
      </c>
      <c r="C77" s="30" t="s">
        <v>809</v>
      </c>
      <c r="D77" s="19">
        <v>1</v>
      </c>
    </row>
    <row r="78" spans="1:4" ht="17" x14ac:dyDescent="0.2">
      <c r="A78" s="21" t="s">
        <v>810</v>
      </c>
      <c r="B78" s="22" t="s">
        <v>32</v>
      </c>
      <c r="C78" s="22" t="s">
        <v>810</v>
      </c>
      <c r="D78" s="19">
        <v>1</v>
      </c>
    </row>
    <row r="79" spans="1:4" ht="17" x14ac:dyDescent="0.2">
      <c r="A79" s="22"/>
      <c r="B79" s="22" t="s">
        <v>811</v>
      </c>
      <c r="C79" s="22"/>
      <c r="D79" s="19">
        <v>1</v>
      </c>
    </row>
    <row r="80" spans="1:4" ht="17" x14ac:dyDescent="0.2">
      <c r="A80" s="22"/>
      <c r="B80" s="22" t="s">
        <v>812</v>
      </c>
      <c r="C80" s="31"/>
      <c r="D80" s="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TTL</vt:lpstr>
      <vt:lpstr>Oct-Dec 2020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2021-07-02T15:15:10Z</dcterms:modified>
</cp:coreProperties>
</file>